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0\Constancias Estatales 20\Correos Constancias 20\Inf Enviada UCEF\Diciembre 20\"/>
    </mc:Choice>
  </mc:AlternateContent>
  <bookViews>
    <workbookView xWindow="0" yWindow="0" windowWidth="28800" windowHeight="12345"/>
  </bookViews>
  <sheets>
    <sheet name="Prov. Oct-Dic 20 anexo IV" sheetId="1" r:id="rId1"/>
  </sheets>
  <definedNames>
    <definedName name="_xlnm.Print_Area" localSheetId="0">'Prov. Oct-Dic 20 anexo IV'!$A$1:$AE$66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6" i="1" l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66" i="1" l="1"/>
  <c r="AD62" i="1" s="1"/>
  <c r="AD64" i="1"/>
  <c r="AD56" i="1"/>
  <c r="AD50" i="1"/>
  <c r="AD48" i="1"/>
  <c r="AD40" i="1"/>
  <c r="AD34" i="1"/>
  <c r="AD32" i="1"/>
  <c r="AD24" i="1"/>
  <c r="AD18" i="1"/>
  <c r="AD16" i="1"/>
  <c r="AD10" i="1"/>
  <c r="AD8" i="1"/>
  <c r="AD63" i="1"/>
  <c r="AD61" i="1"/>
  <c r="AD57" i="1"/>
  <c r="AD55" i="1"/>
  <c r="AD53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D19" i="1"/>
  <c r="AD17" i="1"/>
  <c r="AD15" i="1"/>
  <c r="AD13" i="1"/>
  <c r="AD11" i="1"/>
  <c r="AD9" i="1"/>
  <c r="AD7" i="1"/>
  <c r="AD26" i="1" l="1"/>
  <c r="AD42" i="1"/>
  <c r="AD58" i="1"/>
  <c r="AD65" i="1"/>
  <c r="AD12" i="1"/>
  <c r="AD20" i="1"/>
  <c r="AD28" i="1"/>
  <c r="AD36" i="1"/>
  <c r="AD44" i="1"/>
  <c r="AD52" i="1"/>
  <c r="AD60" i="1"/>
  <c r="AD59" i="1"/>
  <c r="AD6" i="1"/>
  <c r="AD14" i="1"/>
  <c r="AD22" i="1"/>
  <c r="AD30" i="1"/>
  <c r="AD38" i="1"/>
  <c r="AD46" i="1"/>
  <c r="AD54" i="1"/>
  <c r="AD66" i="1" l="1"/>
</calcChain>
</file>

<file path=xl/sharedStrings.xml><?xml version="1.0" encoding="utf-8"?>
<sst xmlns="http://schemas.openxmlformats.org/spreadsheetml/2006/main" count="111" uniqueCount="84">
  <si>
    <t xml:space="preserve"> </t>
  </si>
  <si>
    <t>ANEXO IV</t>
  </si>
  <si>
    <t>PORCENTAJES Y MONTOS DE PARTICIPACIONES FEDERALES PROVISIONALES MINISTRADAS A LOS MUNICIPIOS PARA EL PERIODO OCTUBRE-DICIEMBRE 2020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</si>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</sst>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justify" vertical="center" wrapText="1"/>
    </xf>
    <xf numFmtId="164" fontId="5" fillId="3" borderId="10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3" borderId="9" xfId="0" applyFont="1" applyFill="1" applyBorder="1" applyAlignment="1">
      <alignment horizontal="justify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justify" vertical="center" wrapText="1"/>
    </xf>
    <xf numFmtId="164" fontId="5" fillId="3" borderId="11" xfId="0" applyNumberFormat="1" applyFont="1" applyFill="1" applyBorder="1" applyAlignment="1">
      <alignment horizontal="right" vertical="center" wrapText="1"/>
    </xf>
    <xf numFmtId="3" fontId="2" fillId="3" borderId="1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/>
    <xf numFmtId="164" fontId="4" fillId="2" borderId="11" xfId="0" applyNumberFormat="1" applyFont="1" applyFill="1" applyBorder="1"/>
    <xf numFmtId="3" fontId="4" fillId="2" borderId="11" xfId="1" applyNumberFormat="1" applyFont="1" applyFill="1" applyBorder="1"/>
    <xf numFmtId="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1590675</xdr:colOff>
      <xdr:row>0</xdr:row>
      <xdr:rowOff>47625</xdr:rowOff>
    </xdr:from>
    <xdr:to>
      <xdr:col>2</xdr:col>
      <xdr:colOff>495300</xdr:colOff>
      <xdr:row>2</xdr:row>
      <xdr:rowOff>38100</xdr:rowOff>
    </xdr:to>
    <xdr:pic>
      <xdr:nvPicPr>
        <xdr:cNvPr id="2" name="Imagen 4" descr="C:\Users\Armenta\Documents\Hoja membretada SPF (2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54"/>
        <a:stretch>
          <a:fillRect/>
        </a:stretch>
      </xdr:blipFill>
      <xdr:spPr bwMode="auto">
        <a:xfrm>
          <a:off x="2352675" y="371475"/>
          <a:ext cx="1352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</xdr:colOff>
      <xdr:row>0</xdr:row>
      <xdr:rowOff>114300</xdr:rowOff>
    </xdr:from>
    <xdr:to>
      <xdr:col>25</xdr:col>
      <xdr:colOff>342900</xdr:colOff>
      <xdr:row>2</xdr:row>
      <xdr:rowOff>47625</xdr:rowOff>
    </xdr:to>
    <xdr:pic>
      <xdr:nvPicPr>
        <xdr:cNvPr id="3" name="Imagen 3" descr="C:\Users\Armenta\Documents\Hoja membretada SPF (2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83"/>
        <a:stretch>
          <a:fillRect/>
        </a:stretch>
      </xdr:blipFill>
      <xdr:spPr bwMode="auto">
        <a:xfrm>
          <a:off x="19173825" y="438150"/>
          <a:ext cx="981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abSelected="1" zoomScale="70" zoomScaleNormal="70" workbookViewId="0">
      <selection sqref="A1:AE66"/>
    </sheetView>
  </sheetViews>
  <sheetFormatPr baseColWidth="10" defaultRowHeight="12" x14ac:dyDescent="0.2"/>
  <cols>
    <col min="1" max="1" width="26.85546875" style="3" bestFit="1" customWidth="1"/>
    <col min="2" max="2" width="9.85546875" style="3" customWidth="1"/>
    <col min="3" max="3" width="13.28515625" style="3" customWidth="1"/>
    <col min="4" max="4" width="9.85546875" style="3" customWidth="1"/>
    <col min="5" max="5" width="12.5703125" style="3" customWidth="1"/>
    <col min="6" max="6" width="9.85546875" style="3" customWidth="1"/>
    <col min="7" max="7" width="12.85546875" style="3" customWidth="1"/>
    <col min="8" max="8" width="9.85546875" style="3" customWidth="1"/>
    <col min="9" max="9" width="11.7109375" style="3" customWidth="1"/>
    <col min="10" max="10" width="9.85546875" style="3" customWidth="1"/>
    <col min="11" max="11" width="10" style="3" customWidth="1"/>
    <col min="12" max="12" width="9.85546875" style="3" customWidth="1"/>
    <col min="13" max="13" width="11.42578125" style="3" customWidth="1"/>
    <col min="14" max="14" width="12.7109375" style="3" customWidth="1"/>
    <col min="15" max="15" width="11.42578125" style="3" customWidth="1"/>
    <col min="16" max="16" width="10" style="3" customWidth="1"/>
    <col min="17" max="17" width="12.28515625" style="3" customWidth="1"/>
    <col min="18" max="18" width="10" style="3" customWidth="1"/>
    <col min="19" max="19" width="12" style="3" customWidth="1"/>
    <col min="20" max="20" width="9.85546875" style="3" bestFit="1" customWidth="1"/>
    <col min="21" max="21" width="10.28515625" style="3" customWidth="1"/>
    <col min="22" max="24" width="9.85546875" style="3" bestFit="1" customWidth="1"/>
    <col min="25" max="25" width="9.7109375" style="3" customWidth="1"/>
    <col min="26" max="26" width="9.85546875" style="3" bestFit="1" customWidth="1"/>
    <col min="27" max="27" width="12" style="3" customWidth="1"/>
    <col min="28" max="28" width="9.85546875" style="3" bestFit="1" customWidth="1"/>
    <col min="29" max="29" width="9.85546875" style="3" customWidth="1"/>
    <col min="30" max="30" width="9.85546875" style="3" bestFit="1" customWidth="1"/>
    <col min="31" max="31" width="13.28515625" style="3" bestFit="1" customWidth="1"/>
    <col min="32" max="16384" width="11.42578125" style="3"/>
  </cols>
  <sheetData>
    <row r="1" spans="1:32" s="1" customFormat="1" ht="24" customHeight="1" x14ac:dyDescent="0.2">
      <c r="A1" s="2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</row>
    <row r="2" spans="1:32" ht="21" customHeight="1" x14ac:dyDescent="0.2">
      <c r="A2" s="28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</row>
    <row r="3" spans="1:32" ht="16.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2" ht="44.25" customHeight="1" thickBot="1" x14ac:dyDescent="0.25">
      <c r="A4" s="31" t="s">
        <v>3</v>
      </c>
      <c r="B4" s="24" t="s">
        <v>4</v>
      </c>
      <c r="C4" s="25"/>
      <c r="D4" s="24" t="s">
        <v>5</v>
      </c>
      <c r="E4" s="25"/>
      <c r="F4" s="24" t="s">
        <v>6</v>
      </c>
      <c r="G4" s="25"/>
      <c r="H4" s="24" t="s">
        <v>7</v>
      </c>
      <c r="I4" s="25"/>
      <c r="J4" s="24" t="s">
        <v>8</v>
      </c>
      <c r="K4" s="25"/>
      <c r="L4" s="24" t="s">
        <v>9</v>
      </c>
      <c r="M4" s="25"/>
      <c r="N4" s="24" t="s">
        <v>10</v>
      </c>
      <c r="O4" s="25"/>
      <c r="P4" s="24" t="s">
        <v>11</v>
      </c>
      <c r="Q4" s="25"/>
      <c r="R4" s="24" t="s">
        <v>12</v>
      </c>
      <c r="S4" s="25"/>
      <c r="T4" s="24" t="s">
        <v>13</v>
      </c>
      <c r="U4" s="25"/>
      <c r="V4" s="24" t="s">
        <v>14</v>
      </c>
      <c r="W4" s="25"/>
      <c r="X4" s="24" t="s">
        <v>15</v>
      </c>
      <c r="Y4" s="25"/>
      <c r="Z4" s="24" t="s">
        <v>16</v>
      </c>
      <c r="AA4" s="25"/>
      <c r="AB4" s="24" t="s">
        <v>17</v>
      </c>
      <c r="AC4" s="25"/>
      <c r="AD4" s="24" t="s">
        <v>18</v>
      </c>
      <c r="AE4" s="25"/>
    </row>
    <row r="5" spans="1:32" ht="25.5" customHeight="1" thickBot="1" x14ac:dyDescent="0.25">
      <c r="A5" s="31"/>
      <c r="B5" s="7" t="s">
        <v>19</v>
      </c>
      <c r="C5" s="8" t="s">
        <v>20</v>
      </c>
      <c r="D5" s="7" t="s">
        <v>19</v>
      </c>
      <c r="E5" s="9" t="s">
        <v>21</v>
      </c>
      <c r="F5" s="7" t="s">
        <v>19</v>
      </c>
      <c r="G5" s="7" t="s">
        <v>22</v>
      </c>
      <c r="H5" s="7" t="s">
        <v>19</v>
      </c>
      <c r="I5" s="7" t="s">
        <v>22</v>
      </c>
      <c r="J5" s="7" t="s">
        <v>19</v>
      </c>
      <c r="K5" s="7" t="s">
        <v>22</v>
      </c>
      <c r="L5" s="7" t="s">
        <v>19</v>
      </c>
      <c r="M5" s="7" t="s">
        <v>22</v>
      </c>
      <c r="N5" s="7" t="s">
        <v>19</v>
      </c>
      <c r="O5" s="7" t="s">
        <v>22</v>
      </c>
      <c r="P5" s="7" t="s">
        <v>19</v>
      </c>
      <c r="Q5" s="7" t="s">
        <v>22</v>
      </c>
      <c r="R5" s="7" t="s">
        <v>19</v>
      </c>
      <c r="S5" s="7" t="s">
        <v>22</v>
      </c>
      <c r="T5" s="7" t="s">
        <v>19</v>
      </c>
      <c r="U5" s="7" t="s">
        <v>22</v>
      </c>
      <c r="V5" s="7" t="s">
        <v>19</v>
      </c>
      <c r="W5" s="7" t="s">
        <v>22</v>
      </c>
      <c r="X5" s="7" t="s">
        <v>19</v>
      </c>
      <c r="Y5" s="7" t="s">
        <v>22</v>
      </c>
      <c r="Z5" s="7" t="s">
        <v>19</v>
      </c>
      <c r="AA5" s="7" t="s">
        <v>22</v>
      </c>
      <c r="AB5" s="7" t="s">
        <v>19</v>
      </c>
      <c r="AC5" s="7" t="s">
        <v>22</v>
      </c>
      <c r="AD5" s="7" t="s">
        <v>19</v>
      </c>
      <c r="AE5" s="7" t="s">
        <v>22</v>
      </c>
    </row>
    <row r="6" spans="1:32" x14ac:dyDescent="0.2">
      <c r="A6" s="10" t="s">
        <v>23</v>
      </c>
      <c r="B6" s="11">
        <v>9.4851114188427843E-3</v>
      </c>
      <c r="C6" s="12">
        <v>3199279.33</v>
      </c>
      <c r="D6" s="11">
        <v>9.5800646763941223E-3</v>
      </c>
      <c r="E6" s="12">
        <v>1156491.4400000002</v>
      </c>
      <c r="F6" s="11">
        <v>9.0734317028848318E-3</v>
      </c>
      <c r="G6" s="12">
        <v>279929.45</v>
      </c>
      <c r="H6" s="11">
        <v>9.534623520432519E-3</v>
      </c>
      <c r="I6" s="12">
        <v>29566.94</v>
      </c>
      <c r="J6" s="11">
        <v>0</v>
      </c>
      <c r="K6" s="12">
        <v>0</v>
      </c>
      <c r="L6" s="11">
        <v>9.7915974564592011E-3</v>
      </c>
      <c r="M6" s="12">
        <v>4845.5599999999995</v>
      </c>
      <c r="N6" s="11">
        <v>9.7996906003410527E-3</v>
      </c>
      <c r="O6" s="12">
        <v>13051.91</v>
      </c>
      <c r="P6" s="11">
        <v>5.622720340146067E-3</v>
      </c>
      <c r="Q6" s="12">
        <v>100510.64</v>
      </c>
      <c r="R6" s="11">
        <v>5.6227197131251206E-3</v>
      </c>
      <c r="S6" s="12">
        <v>42087.42</v>
      </c>
      <c r="T6" s="11">
        <v>9.7904223211835919E-3</v>
      </c>
      <c r="U6" s="12">
        <v>1391.6399999999999</v>
      </c>
      <c r="V6" s="11">
        <v>9.7956898964455634E-3</v>
      </c>
      <c r="W6" s="12">
        <v>437.50000000000006</v>
      </c>
      <c r="X6" s="11">
        <v>9.7905532912388044E-3</v>
      </c>
      <c r="Y6" s="12">
        <v>314.92</v>
      </c>
      <c r="Z6" s="11">
        <v>9.7881687987204473E-3</v>
      </c>
      <c r="AA6" s="12">
        <v>126735.99</v>
      </c>
      <c r="AB6" s="11">
        <v>9.7922466939131207E-3</v>
      </c>
      <c r="AC6" s="12">
        <v>1788.83</v>
      </c>
      <c r="AD6" s="11">
        <f>AE6/$AE$66</f>
        <v>9.3077955453969748E-3</v>
      </c>
      <c r="AE6" s="12">
        <f>SUM(C6+E6+G6+I6+K6+M6+U6+W6+Y6+AA6+AC6)+O6+Q6+S6</f>
        <v>4956431.57</v>
      </c>
      <c r="AF6" s="13"/>
    </row>
    <row r="7" spans="1:32" x14ac:dyDescent="0.2">
      <c r="A7" s="14" t="s">
        <v>24</v>
      </c>
      <c r="B7" s="15">
        <v>1.5848352260186618E-2</v>
      </c>
      <c r="C7" s="16">
        <v>5345567.7599999988</v>
      </c>
      <c r="D7" s="15">
        <v>1.5846580304125942E-2</v>
      </c>
      <c r="E7" s="16">
        <v>1912976.07</v>
      </c>
      <c r="F7" s="15">
        <v>1.5859649135317403E-2</v>
      </c>
      <c r="G7" s="16">
        <v>489294.79000000004</v>
      </c>
      <c r="H7" s="15">
        <v>1.5847558709627153E-2</v>
      </c>
      <c r="I7" s="16">
        <v>49143.399999999994</v>
      </c>
      <c r="J7" s="15">
        <v>0</v>
      </c>
      <c r="K7" s="16">
        <v>0</v>
      </c>
      <c r="L7" s="15">
        <v>1.5842590324877767E-2</v>
      </c>
      <c r="M7" s="16">
        <v>7840.01</v>
      </c>
      <c r="N7" s="15">
        <v>1.5842001349081015E-2</v>
      </c>
      <c r="O7" s="16">
        <v>21099.48</v>
      </c>
      <c r="P7" s="15">
        <v>1.4229026961519181E-2</v>
      </c>
      <c r="Q7" s="16">
        <v>254355.28000000003</v>
      </c>
      <c r="R7" s="15">
        <v>1.4229027506176684E-2</v>
      </c>
      <c r="S7" s="16">
        <v>106507.72</v>
      </c>
      <c r="T7" s="15">
        <v>1.5842707695771157E-2</v>
      </c>
      <c r="U7" s="16">
        <v>2251.9300000000003</v>
      </c>
      <c r="V7" s="15">
        <v>1.5842373355723478E-2</v>
      </c>
      <c r="W7" s="16">
        <v>707.56</v>
      </c>
      <c r="X7" s="15">
        <v>1.5842652266233909E-2</v>
      </c>
      <c r="Y7" s="16">
        <v>509.59000000000003</v>
      </c>
      <c r="Z7" s="15">
        <v>1.5842805376394032E-2</v>
      </c>
      <c r="AA7" s="16">
        <v>205130.66999999998</v>
      </c>
      <c r="AB7" s="15">
        <v>1.5842393892648382E-2</v>
      </c>
      <c r="AC7" s="16">
        <v>2894.06</v>
      </c>
      <c r="AD7" s="15">
        <f t="shared" ref="AD7:AD65" si="0">AE7/$AE$66</f>
        <v>1.5771317818456226E-2</v>
      </c>
      <c r="AE7" s="16">
        <f t="shared" ref="AE7:AE65" si="1">SUM(C7+E7+G7+I7+K7+M7+U7+W7+Y7+AA7+AC7)+O7+Q7+S7</f>
        <v>8398278.3199999984</v>
      </c>
      <c r="AF7" s="13"/>
    </row>
    <row r="8" spans="1:32" x14ac:dyDescent="0.2">
      <c r="A8" s="14" t="s">
        <v>25</v>
      </c>
      <c r="B8" s="15">
        <v>1.1331295258201509E-2</v>
      </c>
      <c r="C8" s="16">
        <v>3821987.65</v>
      </c>
      <c r="D8" s="15">
        <v>1.1260872915446576E-2</v>
      </c>
      <c r="E8" s="16">
        <v>1359396.1599999997</v>
      </c>
      <c r="F8" s="15">
        <v>1.1639894485697183E-2</v>
      </c>
      <c r="G8" s="16">
        <v>359108.81</v>
      </c>
      <c r="H8" s="15">
        <v>1.1294693376436743E-2</v>
      </c>
      <c r="I8" s="16">
        <v>35024.93</v>
      </c>
      <c r="J8" s="15">
        <v>0</v>
      </c>
      <c r="K8" s="16">
        <v>0</v>
      </c>
      <c r="L8" s="15">
        <v>1.1103924026793341E-2</v>
      </c>
      <c r="M8" s="16">
        <v>5494.99</v>
      </c>
      <c r="N8" s="15">
        <v>1.1097550390819038E-2</v>
      </c>
      <c r="O8" s="16">
        <v>14780.49</v>
      </c>
      <c r="P8" s="15">
        <v>1.002564259659432E-2</v>
      </c>
      <c r="Q8" s="16">
        <v>179216.41</v>
      </c>
      <c r="R8" s="15">
        <v>1.0025643257725359E-2</v>
      </c>
      <c r="S8" s="16">
        <v>75044.37</v>
      </c>
      <c r="T8" s="15">
        <v>1.1104732558057726E-2</v>
      </c>
      <c r="U8" s="16">
        <v>1578.46</v>
      </c>
      <c r="V8" s="15">
        <v>1.1100363839910437E-2</v>
      </c>
      <c r="W8" s="16">
        <v>495.77</v>
      </c>
      <c r="X8" s="15">
        <v>1.1104686047559978E-2</v>
      </c>
      <c r="Y8" s="16">
        <v>357.19</v>
      </c>
      <c r="Z8" s="15">
        <v>1.1106631440089393E-2</v>
      </c>
      <c r="AA8" s="16">
        <v>143807.28</v>
      </c>
      <c r="AB8" s="15">
        <v>1.1103678490372687E-2</v>
      </c>
      <c r="AC8" s="16">
        <v>2028.4</v>
      </c>
      <c r="AD8" s="15">
        <f t="shared" si="0"/>
        <v>1.126438322762106E-2</v>
      </c>
      <c r="AE8" s="16">
        <f t="shared" si="1"/>
        <v>5998320.9100000001</v>
      </c>
      <c r="AF8" s="13"/>
    </row>
    <row r="9" spans="1:32" x14ac:dyDescent="0.2">
      <c r="A9" s="14" t="s">
        <v>26</v>
      </c>
      <c r="B9" s="15">
        <v>1.4362977417228966E-2</v>
      </c>
      <c r="C9" s="16">
        <v>4844558.46</v>
      </c>
      <c r="D9" s="15">
        <v>1.4343049636898366E-2</v>
      </c>
      <c r="E9" s="16">
        <v>1731472.0399999998</v>
      </c>
      <c r="F9" s="15">
        <v>1.4452634668103564E-2</v>
      </c>
      <c r="G9" s="16">
        <v>445886.20999999996</v>
      </c>
      <c r="H9" s="15">
        <v>1.4352702650583634E-2</v>
      </c>
      <c r="I9" s="16">
        <v>44507.839999999997</v>
      </c>
      <c r="J9" s="15">
        <v>0</v>
      </c>
      <c r="K9" s="16">
        <v>0</v>
      </c>
      <c r="L9" s="15">
        <v>1.429860658129461E-2</v>
      </c>
      <c r="M9" s="16">
        <v>7075.9399999999987</v>
      </c>
      <c r="N9" s="15">
        <v>1.4296519719347896E-2</v>
      </c>
      <c r="O9" s="16">
        <v>19041.099999999999</v>
      </c>
      <c r="P9" s="15">
        <v>1.3024931109667423E-2</v>
      </c>
      <c r="Q9" s="16">
        <v>232831.09999999998</v>
      </c>
      <c r="R9" s="15">
        <v>1.3024931564006527E-2</v>
      </c>
      <c r="S9" s="16">
        <v>97494.76999999999</v>
      </c>
      <c r="T9" s="15">
        <v>1.4298839900663411E-2</v>
      </c>
      <c r="U9" s="16">
        <v>2032.48</v>
      </c>
      <c r="V9" s="15">
        <v>1.429767702211027E-2</v>
      </c>
      <c r="W9" s="16">
        <v>638.57000000000005</v>
      </c>
      <c r="X9" s="15">
        <v>1.4299082563102932E-2</v>
      </c>
      <c r="Y9" s="16">
        <v>459.94</v>
      </c>
      <c r="Z9" s="15">
        <v>1.4299472637804348E-2</v>
      </c>
      <c r="AA9" s="16">
        <v>185147.79</v>
      </c>
      <c r="AB9" s="15">
        <v>1.4298312551798734E-2</v>
      </c>
      <c r="AC9" s="16">
        <v>2611.9899999999998</v>
      </c>
      <c r="AD9" s="15">
        <f t="shared" si="0"/>
        <v>1.4298049702908246E-2</v>
      </c>
      <c r="AE9" s="16">
        <f t="shared" si="1"/>
        <v>7613758.2300000004</v>
      </c>
      <c r="AF9" s="13"/>
    </row>
    <row r="10" spans="1:32" x14ac:dyDescent="0.2">
      <c r="A10" s="14" t="s">
        <v>27</v>
      </c>
      <c r="B10" s="15">
        <v>6.1565257880558728E-2</v>
      </c>
      <c r="C10" s="16">
        <v>20765645.050000001</v>
      </c>
      <c r="D10" s="15">
        <v>6.0845028181337711E-2</v>
      </c>
      <c r="E10" s="16">
        <v>7345123.0899999989</v>
      </c>
      <c r="F10" s="15">
        <v>6.4655440996939137E-2</v>
      </c>
      <c r="G10" s="16">
        <v>1994720.7</v>
      </c>
      <c r="H10" s="15">
        <v>6.1188547232196397E-2</v>
      </c>
      <c r="I10" s="16">
        <v>189746.15</v>
      </c>
      <c r="J10" s="15">
        <v>0</v>
      </c>
      <c r="K10" s="16">
        <v>0</v>
      </c>
      <c r="L10" s="15">
        <v>5.9241128766954983E-2</v>
      </c>
      <c r="M10" s="16">
        <v>29316.61</v>
      </c>
      <c r="N10" s="15">
        <v>5.9183391527218562E-2</v>
      </c>
      <c r="O10" s="16">
        <v>78824.56</v>
      </c>
      <c r="P10" s="15">
        <v>7.2388785806028269E-2</v>
      </c>
      <c r="Q10" s="16">
        <v>1294007.6600000001</v>
      </c>
      <c r="R10" s="15">
        <v>7.2388785966370287E-2</v>
      </c>
      <c r="S10" s="16">
        <v>541847.61</v>
      </c>
      <c r="T10" s="15">
        <v>5.924913643302869E-2</v>
      </c>
      <c r="U10" s="16">
        <v>8421.85</v>
      </c>
      <c r="V10" s="15">
        <v>5.921052336971732E-2</v>
      </c>
      <c r="W10" s="16">
        <v>2644.4900000000002</v>
      </c>
      <c r="X10" s="15">
        <v>5.9246961825795794E-2</v>
      </c>
      <c r="Y10" s="16">
        <v>1905.7199999999998</v>
      </c>
      <c r="Z10" s="15">
        <v>5.9265570318972956E-2</v>
      </c>
      <c r="AA10" s="16">
        <v>767363.22</v>
      </c>
      <c r="AB10" s="15">
        <v>5.9237774403294974E-2</v>
      </c>
      <c r="AC10" s="16">
        <v>10821.45</v>
      </c>
      <c r="AD10" s="15">
        <f t="shared" si="0"/>
        <v>6.2028516975647638E-2</v>
      </c>
      <c r="AE10" s="16">
        <f t="shared" si="1"/>
        <v>33030388.159999993</v>
      </c>
      <c r="AF10" s="13"/>
    </row>
    <row r="11" spans="1:32" x14ac:dyDescent="0.2">
      <c r="A11" s="14" t="s">
        <v>28</v>
      </c>
      <c r="B11" s="15">
        <v>1.1823292408414829E-2</v>
      </c>
      <c r="C11" s="16">
        <v>3987935.7600000002</v>
      </c>
      <c r="D11" s="15">
        <v>1.1896549661774409E-2</v>
      </c>
      <c r="E11" s="16">
        <v>1436134.1299999997</v>
      </c>
      <c r="F11" s="15">
        <v>1.1509750951913211E-2</v>
      </c>
      <c r="G11" s="16">
        <v>355093.68</v>
      </c>
      <c r="H11" s="15">
        <v>1.1861641358118567E-2</v>
      </c>
      <c r="I11" s="16">
        <v>36783.040000000001</v>
      </c>
      <c r="J11" s="15">
        <v>0</v>
      </c>
      <c r="K11" s="16">
        <v>0</v>
      </c>
      <c r="L11" s="15">
        <v>1.2059671525324268E-2</v>
      </c>
      <c r="M11" s="16">
        <v>5967.96</v>
      </c>
      <c r="N11" s="15">
        <v>1.2065460462495724E-2</v>
      </c>
      <c r="O11" s="16">
        <v>16069.619999999999</v>
      </c>
      <c r="P11" s="15">
        <v>7.1467223838472876E-3</v>
      </c>
      <c r="Q11" s="16">
        <v>127753.4</v>
      </c>
      <c r="R11" s="15">
        <v>7.1467224628557124E-3</v>
      </c>
      <c r="S11" s="16">
        <v>53494.950000000012</v>
      </c>
      <c r="T11" s="15">
        <v>1.2058912503605518E-2</v>
      </c>
      <c r="U11" s="16">
        <v>1714.09</v>
      </c>
      <c r="V11" s="15">
        <v>1.2062916316820597E-2</v>
      </c>
      <c r="W11" s="16">
        <v>538.76</v>
      </c>
      <c r="X11" s="15">
        <v>1.2058497094731344E-2</v>
      </c>
      <c r="Y11" s="16">
        <v>387.87</v>
      </c>
      <c r="Z11" s="15">
        <v>1.2057226006360859E-2</v>
      </c>
      <c r="AA11" s="16">
        <v>156115.46</v>
      </c>
      <c r="AB11" s="15">
        <v>1.2059950229419822E-2</v>
      </c>
      <c r="AC11" s="16">
        <v>2203.09</v>
      </c>
      <c r="AD11" s="15">
        <f t="shared" si="0"/>
        <v>1.1605922726139212E-2</v>
      </c>
      <c r="AE11" s="16">
        <f t="shared" si="1"/>
        <v>6180191.8099999996</v>
      </c>
      <c r="AF11" s="13"/>
    </row>
    <row r="12" spans="1:32" x14ac:dyDescent="0.2">
      <c r="A12" s="14" t="s">
        <v>29</v>
      </c>
      <c r="B12" s="15">
        <v>9.9949712486013184E-3</v>
      </c>
      <c r="C12" s="16">
        <v>3371252.43</v>
      </c>
      <c r="D12" s="15">
        <v>9.714568620287016E-3</v>
      </c>
      <c r="E12" s="16">
        <v>1172728.56</v>
      </c>
      <c r="F12" s="15">
        <v>1.1205111172365004E-2</v>
      </c>
      <c r="G12" s="16">
        <v>345695.07</v>
      </c>
      <c r="H12" s="15">
        <v>9.8485440667736516E-3</v>
      </c>
      <c r="I12" s="16">
        <v>30540.410000000003</v>
      </c>
      <c r="J12" s="15">
        <v>0</v>
      </c>
      <c r="K12" s="16">
        <v>0</v>
      </c>
      <c r="L12" s="15">
        <v>9.0900181300432523E-3</v>
      </c>
      <c r="M12" s="16">
        <v>4498.37</v>
      </c>
      <c r="N12" s="15">
        <v>9.0667584874675414E-3</v>
      </c>
      <c r="O12" s="16">
        <v>12075.740000000002</v>
      </c>
      <c r="P12" s="15">
        <v>8.7243539070592131E-3</v>
      </c>
      <c r="Q12" s="16">
        <v>155954.82999999999</v>
      </c>
      <c r="R12" s="15">
        <v>8.7243547383315193E-3</v>
      </c>
      <c r="S12" s="16">
        <v>65303.91</v>
      </c>
      <c r="T12" s="15">
        <v>9.0932370922240241E-3</v>
      </c>
      <c r="U12" s="16">
        <v>1292.54</v>
      </c>
      <c r="V12" s="15">
        <v>9.0776378393506857E-3</v>
      </c>
      <c r="W12" s="16">
        <v>405.43000000000006</v>
      </c>
      <c r="X12" s="15">
        <v>9.0926048554827027E-3</v>
      </c>
      <c r="Y12" s="16">
        <v>292.46999999999997</v>
      </c>
      <c r="Z12" s="15">
        <v>9.0998551005518659E-3</v>
      </c>
      <c r="AA12" s="16">
        <v>117823.79000000001</v>
      </c>
      <c r="AB12" s="15">
        <v>9.0886049895389804E-3</v>
      </c>
      <c r="AC12" s="16">
        <v>1660.29</v>
      </c>
      <c r="AD12" s="15">
        <f t="shared" si="0"/>
        <v>9.9145378657510917E-3</v>
      </c>
      <c r="AE12" s="16">
        <f t="shared" si="1"/>
        <v>5279523.8400000008</v>
      </c>
      <c r="AF12" s="13"/>
    </row>
    <row r="13" spans="1:32" x14ac:dyDescent="0.2">
      <c r="A13" s="14" t="s">
        <v>30</v>
      </c>
      <c r="B13" s="15">
        <v>2.8565260390528778E-2</v>
      </c>
      <c r="C13" s="16">
        <v>9634915.5099999998</v>
      </c>
      <c r="D13" s="15">
        <v>2.8802160814699041E-2</v>
      </c>
      <c r="E13" s="16">
        <v>3476954.86</v>
      </c>
      <c r="F13" s="15">
        <v>2.754368370187664E-2</v>
      </c>
      <c r="G13" s="16">
        <v>849765.3899999999</v>
      </c>
      <c r="H13" s="15">
        <v>2.8688984831897867E-2</v>
      </c>
      <c r="I13" s="16">
        <v>88964.760000000009</v>
      </c>
      <c r="J13" s="15">
        <v>0</v>
      </c>
      <c r="K13" s="16">
        <v>0</v>
      </c>
      <c r="L13" s="15">
        <v>2.9329810786365363E-2</v>
      </c>
      <c r="M13" s="16">
        <v>14514.419999999998</v>
      </c>
      <c r="N13" s="15">
        <v>2.9349382251836059E-2</v>
      </c>
      <c r="O13" s="16">
        <v>39089.550000000003</v>
      </c>
      <c r="P13" s="15">
        <v>3.283983922668917E-2</v>
      </c>
      <c r="Q13" s="16">
        <v>587038.49</v>
      </c>
      <c r="R13" s="15">
        <v>3.2839839628974465E-2</v>
      </c>
      <c r="S13" s="16">
        <v>245814.16</v>
      </c>
      <c r="T13" s="15">
        <v>2.9327156455119133E-2</v>
      </c>
      <c r="U13" s="16">
        <v>4168.6500000000005</v>
      </c>
      <c r="V13" s="15">
        <v>2.934005037783375E-2</v>
      </c>
      <c r="W13" s="16">
        <v>1310.4000000000001</v>
      </c>
      <c r="X13" s="15">
        <v>2.9327513469316693E-2</v>
      </c>
      <c r="Y13" s="16">
        <v>943.33999999999992</v>
      </c>
      <c r="Z13" s="15">
        <v>2.9321528688791679E-2</v>
      </c>
      <c r="AA13" s="16">
        <v>379651.5</v>
      </c>
      <c r="AB13" s="15">
        <v>2.9330921806761834E-2</v>
      </c>
      <c r="AC13" s="16">
        <v>5358.12</v>
      </c>
      <c r="AD13" s="15">
        <f t="shared" si="0"/>
        <v>2.8785718316299856E-2</v>
      </c>
      <c r="AE13" s="16">
        <f t="shared" si="1"/>
        <v>15328489.15</v>
      </c>
      <c r="AF13" s="13"/>
    </row>
    <row r="14" spans="1:32" x14ac:dyDescent="0.2">
      <c r="A14" s="14" t="s">
        <v>31</v>
      </c>
      <c r="B14" s="15">
        <v>3.8062163272774362E-2</v>
      </c>
      <c r="C14" s="16">
        <v>12838172.039999999</v>
      </c>
      <c r="D14" s="15">
        <v>3.833738855129646E-2</v>
      </c>
      <c r="E14" s="16">
        <v>4628033.6500000004</v>
      </c>
      <c r="F14" s="15">
        <v>3.6881922180122408E-2</v>
      </c>
      <c r="G14" s="16">
        <v>1137864.54</v>
      </c>
      <c r="H14" s="15">
        <v>3.8206139836613105E-2</v>
      </c>
      <c r="I14" s="16">
        <v>118477.53</v>
      </c>
      <c r="J14" s="15">
        <v>0</v>
      </c>
      <c r="K14" s="16">
        <v>0</v>
      </c>
      <c r="L14" s="15">
        <v>3.8950272112307657E-2</v>
      </c>
      <c r="M14" s="16">
        <v>19275.29</v>
      </c>
      <c r="N14" s="15">
        <v>3.8972268756641025E-2</v>
      </c>
      <c r="O14" s="16">
        <v>51905.979999999996</v>
      </c>
      <c r="P14" s="15">
        <v>4.7348097843191703E-2</v>
      </c>
      <c r="Q14" s="16">
        <v>846385.26</v>
      </c>
      <c r="R14" s="15">
        <v>4.7348099241248345E-2</v>
      </c>
      <c r="S14" s="16">
        <v>354412</v>
      </c>
      <c r="T14" s="15">
        <v>3.8947257339439843E-2</v>
      </c>
      <c r="U14" s="16">
        <v>5536.08</v>
      </c>
      <c r="V14" s="15">
        <v>3.8961992723201784E-2</v>
      </c>
      <c r="W14" s="16">
        <v>1740.1399999999999</v>
      </c>
      <c r="X14" s="15">
        <v>3.894769894639321E-2</v>
      </c>
      <c r="Y14" s="16">
        <v>1252.7800000000002</v>
      </c>
      <c r="Z14" s="15">
        <v>3.8940974825877613E-2</v>
      </c>
      <c r="AA14" s="16">
        <v>504202.88999999996</v>
      </c>
      <c r="AB14" s="15">
        <v>3.895160998958825E-2</v>
      </c>
      <c r="AC14" s="16">
        <v>7115.6100000000006</v>
      </c>
      <c r="AD14" s="15">
        <f t="shared" si="0"/>
        <v>3.8524408999188589E-2</v>
      </c>
      <c r="AE14" s="16">
        <f t="shared" si="1"/>
        <v>20514373.789999999</v>
      </c>
      <c r="AF14" s="13"/>
    </row>
    <row r="15" spans="1:32" x14ac:dyDescent="0.2">
      <c r="A15" s="14" t="s">
        <v>32</v>
      </c>
      <c r="B15" s="15">
        <v>2.1484074663050561E-2</v>
      </c>
      <c r="C15" s="16">
        <v>7246467.959999999</v>
      </c>
      <c r="D15" s="15">
        <v>2.1475463065151999E-2</v>
      </c>
      <c r="E15" s="16">
        <v>2592486.59</v>
      </c>
      <c r="F15" s="15">
        <v>2.1525261678893817E-2</v>
      </c>
      <c r="G15" s="16">
        <v>664087.7300000001</v>
      </c>
      <c r="H15" s="15">
        <v>2.1479728072901209E-2</v>
      </c>
      <c r="I15" s="16">
        <v>66608.800000000003</v>
      </c>
      <c r="J15" s="15">
        <v>0</v>
      </c>
      <c r="K15" s="16">
        <v>0</v>
      </c>
      <c r="L15" s="15">
        <v>2.1456194889477861E-2</v>
      </c>
      <c r="M15" s="16">
        <v>10618.009999999998</v>
      </c>
      <c r="N15" s="15">
        <v>2.1455028330100778E-2</v>
      </c>
      <c r="O15" s="16">
        <v>28575.299999999996</v>
      </c>
      <c r="P15" s="15">
        <v>2.6458526942353604E-2</v>
      </c>
      <c r="Q15" s="16">
        <v>472967.40999999992</v>
      </c>
      <c r="R15" s="15">
        <v>2.6458525912267043E-2</v>
      </c>
      <c r="S15" s="16">
        <v>198048.47999999998</v>
      </c>
      <c r="T15" s="15">
        <v>2.1456420646813409E-2</v>
      </c>
      <c r="U15" s="16">
        <v>3049.8799999999997</v>
      </c>
      <c r="V15" s="15">
        <v>2.145558354324097E-2</v>
      </c>
      <c r="W15" s="16">
        <v>958.26</v>
      </c>
      <c r="X15" s="15">
        <v>2.1456396098950122E-2</v>
      </c>
      <c r="Y15" s="16">
        <v>690.16</v>
      </c>
      <c r="Z15" s="15">
        <v>2.1456705553406858E-2</v>
      </c>
      <c r="AA15" s="16">
        <v>277818.75</v>
      </c>
      <c r="AB15" s="15">
        <v>2.1456090546107854E-2</v>
      </c>
      <c r="AC15" s="16">
        <v>3919.56</v>
      </c>
      <c r="AD15" s="15">
        <f t="shared" si="0"/>
        <v>2.1720611925946733E-2</v>
      </c>
      <c r="AE15" s="16">
        <f t="shared" si="1"/>
        <v>11566296.890000002</v>
      </c>
      <c r="AF15" s="13"/>
    </row>
    <row r="16" spans="1:32" x14ac:dyDescent="0.2">
      <c r="A16" s="14" t="s">
        <v>33</v>
      </c>
      <c r="B16" s="15">
        <v>1.3729805450501198E-2</v>
      </c>
      <c r="C16" s="16">
        <v>4630992.8099999987</v>
      </c>
      <c r="D16" s="15">
        <v>1.3658115254572908E-2</v>
      </c>
      <c r="E16" s="16">
        <v>1648787.76</v>
      </c>
      <c r="F16" s="15">
        <v>1.4044248406044528E-2</v>
      </c>
      <c r="G16" s="16">
        <v>433286.86</v>
      </c>
      <c r="H16" s="15">
        <v>1.3692552704482245E-2</v>
      </c>
      <c r="I16" s="16">
        <v>42460.71</v>
      </c>
      <c r="J16" s="15">
        <v>0</v>
      </c>
      <c r="K16" s="16">
        <v>0</v>
      </c>
      <c r="L16" s="15">
        <v>1.3498354716761521E-2</v>
      </c>
      <c r="M16" s="16">
        <v>6679.92</v>
      </c>
      <c r="N16" s="15">
        <v>1.3491816315951649E-2</v>
      </c>
      <c r="O16" s="16">
        <v>17969.34</v>
      </c>
      <c r="P16" s="15">
        <v>1.2952588624439291E-2</v>
      </c>
      <c r="Q16" s="16">
        <v>231537.91999999998</v>
      </c>
      <c r="R16" s="15">
        <v>1.2952587881455913E-2</v>
      </c>
      <c r="S16" s="16">
        <v>96953.26</v>
      </c>
      <c r="T16" s="15">
        <v>1.3499222613846614E-2</v>
      </c>
      <c r="U16" s="16">
        <v>1918.8200000000002</v>
      </c>
      <c r="V16" s="15">
        <v>1.3494990204310102E-2</v>
      </c>
      <c r="W16" s="16">
        <v>602.72</v>
      </c>
      <c r="X16" s="15">
        <v>1.3499162150986919E-2</v>
      </c>
      <c r="Y16" s="16">
        <v>434.21</v>
      </c>
      <c r="Z16" s="15">
        <v>1.350110536281497E-2</v>
      </c>
      <c r="AA16" s="16">
        <v>174810.63</v>
      </c>
      <c r="AB16" s="15">
        <v>1.349794337802759E-2</v>
      </c>
      <c r="AC16" s="16">
        <v>2465.7799999999997</v>
      </c>
      <c r="AD16" s="15">
        <f t="shared" si="0"/>
        <v>1.3687992435778285E-2</v>
      </c>
      <c r="AE16" s="16">
        <f t="shared" si="1"/>
        <v>7288900.7399999984</v>
      </c>
      <c r="AF16" s="13"/>
    </row>
    <row r="17" spans="1:32" x14ac:dyDescent="0.2">
      <c r="A17" s="14" t="s">
        <v>34</v>
      </c>
      <c r="B17" s="15">
        <v>1.038522540166475E-2</v>
      </c>
      <c r="C17" s="16">
        <v>3502883.15</v>
      </c>
      <c r="D17" s="15">
        <v>1.0322917833119621E-2</v>
      </c>
      <c r="E17" s="16">
        <v>1246167.5899999999</v>
      </c>
      <c r="F17" s="15">
        <v>1.0656138141769978E-2</v>
      </c>
      <c r="G17" s="16">
        <v>328758.39999999997</v>
      </c>
      <c r="H17" s="15">
        <v>1.0352757600465086E-2</v>
      </c>
      <c r="I17" s="16">
        <v>32103.98</v>
      </c>
      <c r="J17" s="15">
        <v>0</v>
      </c>
      <c r="K17" s="16">
        <v>0</v>
      </c>
      <c r="L17" s="15">
        <v>1.0184105214064645E-2</v>
      </c>
      <c r="M17" s="16">
        <v>5039.8</v>
      </c>
      <c r="N17" s="15">
        <v>1.0178706684197909E-2</v>
      </c>
      <c r="O17" s="16">
        <v>13556.71</v>
      </c>
      <c r="P17" s="15">
        <v>6.9726457264341719E-3</v>
      </c>
      <c r="Q17" s="16">
        <v>124641.63999999998</v>
      </c>
      <c r="R17" s="15">
        <v>6.9726466039362984E-3</v>
      </c>
      <c r="S17" s="16">
        <v>52191.95</v>
      </c>
      <c r="T17" s="15">
        <v>1.0184813884609156E-2</v>
      </c>
      <c r="U17" s="16">
        <v>1447.6999999999998</v>
      </c>
      <c r="V17" s="15">
        <v>1.0181248250769661E-2</v>
      </c>
      <c r="W17" s="16">
        <v>454.72</v>
      </c>
      <c r="X17" s="15">
        <v>1.0184451138946145E-2</v>
      </c>
      <c r="Y17" s="16">
        <v>327.59000000000003</v>
      </c>
      <c r="Z17" s="15">
        <v>1.0186386254535629E-2</v>
      </c>
      <c r="AA17" s="16">
        <v>131892.06</v>
      </c>
      <c r="AB17" s="15">
        <v>1.0183754821319675E-2</v>
      </c>
      <c r="AC17" s="16">
        <v>1860.35</v>
      </c>
      <c r="AD17" s="15">
        <f t="shared" si="0"/>
        <v>1.0218389145044996E-2</v>
      </c>
      <c r="AE17" s="16">
        <f t="shared" si="1"/>
        <v>5441325.6399999997</v>
      </c>
      <c r="AF17" s="13"/>
    </row>
    <row r="18" spans="1:32" x14ac:dyDescent="0.2">
      <c r="A18" s="14" t="s">
        <v>35</v>
      </c>
      <c r="B18" s="15">
        <v>1.4005831773418765E-2</v>
      </c>
      <c r="C18" s="16">
        <v>4724095.0699999994</v>
      </c>
      <c r="D18" s="15">
        <v>1.3957443919427062E-2</v>
      </c>
      <c r="E18" s="16">
        <v>1684922.2800000003</v>
      </c>
      <c r="F18" s="15">
        <v>1.4219025026682609E-2</v>
      </c>
      <c r="G18" s="16">
        <v>438678.99</v>
      </c>
      <c r="H18" s="15">
        <v>1.3980723555788768E-2</v>
      </c>
      <c r="I18" s="16">
        <v>43354.329999999994</v>
      </c>
      <c r="J18" s="15">
        <v>0</v>
      </c>
      <c r="K18" s="16">
        <v>0</v>
      </c>
      <c r="L18" s="15">
        <v>1.3849599045565979E-2</v>
      </c>
      <c r="M18" s="16">
        <v>6853.74</v>
      </c>
      <c r="N18" s="15">
        <v>1.3845071619624019E-2</v>
      </c>
      <c r="O18" s="16">
        <v>18439.829999999998</v>
      </c>
      <c r="P18" s="15">
        <v>1.3744377958790197E-2</v>
      </c>
      <c r="Q18" s="16">
        <v>245691.79000000004</v>
      </c>
      <c r="R18" s="15">
        <v>1.3744377870782112E-2</v>
      </c>
      <c r="S18" s="16">
        <v>102880</v>
      </c>
      <c r="T18" s="15">
        <v>1.3850277537409505E-2</v>
      </c>
      <c r="U18" s="16">
        <v>1968.72</v>
      </c>
      <c r="V18" s="15">
        <v>1.3847187237615449E-2</v>
      </c>
      <c r="W18" s="16">
        <v>618.45000000000005</v>
      </c>
      <c r="X18" s="15">
        <v>1.3850157154981859E-2</v>
      </c>
      <c r="Y18" s="16">
        <v>445.5</v>
      </c>
      <c r="Z18" s="15">
        <v>1.3851497983985854E-2</v>
      </c>
      <c r="AA18" s="16">
        <v>179347.47</v>
      </c>
      <c r="AB18" s="15">
        <v>1.384916207845271E-2</v>
      </c>
      <c r="AC18" s="16">
        <v>2529.94</v>
      </c>
      <c r="AD18" s="15">
        <f t="shared" si="0"/>
        <v>1.3990197847246798E-2</v>
      </c>
      <c r="AE18" s="16">
        <f t="shared" si="1"/>
        <v>7449826.1100000003</v>
      </c>
      <c r="AF18" s="13"/>
    </row>
    <row r="19" spans="1:32" x14ac:dyDescent="0.2">
      <c r="A19" s="14" t="s">
        <v>36</v>
      </c>
      <c r="B19" s="15">
        <v>8.2707098126127924E-3</v>
      </c>
      <c r="C19" s="16">
        <v>2789667.9099999997</v>
      </c>
      <c r="D19" s="15">
        <v>8.2987679721976768E-3</v>
      </c>
      <c r="E19" s="16">
        <v>1001815.17</v>
      </c>
      <c r="F19" s="15">
        <v>8.1507273929039264E-3</v>
      </c>
      <c r="G19" s="16">
        <v>251462.59</v>
      </c>
      <c r="H19" s="15">
        <v>8.2854005259451798E-3</v>
      </c>
      <c r="I19" s="16">
        <v>25693.09</v>
      </c>
      <c r="J19" s="15">
        <v>0</v>
      </c>
      <c r="K19" s="16">
        <v>0</v>
      </c>
      <c r="L19" s="15">
        <v>8.3612599046374268E-3</v>
      </c>
      <c r="M19" s="16">
        <v>4137.7299999999996</v>
      </c>
      <c r="N19" s="15">
        <v>8.3634388832059814E-3</v>
      </c>
      <c r="O19" s="16">
        <v>11139.01</v>
      </c>
      <c r="P19" s="15">
        <v>5.0087809203176042E-3</v>
      </c>
      <c r="Q19" s="16">
        <v>89535.98</v>
      </c>
      <c r="R19" s="15">
        <v>5.0087823475162266E-3</v>
      </c>
      <c r="S19" s="16">
        <v>37491.949999999997</v>
      </c>
      <c r="T19" s="15">
        <v>8.3609463709081663E-3</v>
      </c>
      <c r="U19" s="16">
        <v>1188.45</v>
      </c>
      <c r="V19" s="15">
        <v>8.362496501539321E-3</v>
      </c>
      <c r="W19" s="16">
        <v>373.49</v>
      </c>
      <c r="X19" s="15">
        <v>8.3610802811690706E-3</v>
      </c>
      <c r="Y19" s="16">
        <v>268.94</v>
      </c>
      <c r="Z19" s="15">
        <v>8.360312148200006E-3</v>
      </c>
      <c r="AA19" s="16">
        <v>108248.28</v>
      </c>
      <c r="AB19" s="15">
        <v>8.3613151432409549E-3</v>
      </c>
      <c r="AC19" s="16">
        <v>1527.43</v>
      </c>
      <c r="AD19" s="15">
        <f t="shared" si="0"/>
        <v>8.1174149693569973E-3</v>
      </c>
      <c r="AE19" s="16">
        <f t="shared" si="1"/>
        <v>4322550.0200000005</v>
      </c>
      <c r="AF19" s="13"/>
    </row>
    <row r="20" spans="1:32" x14ac:dyDescent="0.2">
      <c r="A20" s="14" t="s">
        <v>37</v>
      </c>
      <c r="B20" s="15">
        <v>1.0307280691850875E-2</v>
      </c>
      <c r="C20" s="16">
        <v>3476592.8</v>
      </c>
      <c r="D20" s="15">
        <v>1.0371726325190378E-2</v>
      </c>
      <c r="E20" s="16">
        <v>1252059.6800000002</v>
      </c>
      <c r="F20" s="15">
        <v>1.002669784651352E-2</v>
      </c>
      <c r="G20" s="16">
        <v>309339.18999999994</v>
      </c>
      <c r="H20" s="15">
        <v>1.0340842118542373E-2</v>
      </c>
      <c r="I20" s="16">
        <v>32067.03</v>
      </c>
      <c r="J20" s="15">
        <v>0</v>
      </c>
      <c r="K20" s="16">
        <v>0</v>
      </c>
      <c r="L20" s="15">
        <v>1.0515324049263926E-2</v>
      </c>
      <c r="M20" s="16">
        <v>5203.71</v>
      </c>
      <c r="N20" s="15">
        <v>1.0520939887808835E-2</v>
      </c>
      <c r="O20" s="16">
        <v>14012.52</v>
      </c>
      <c r="P20" s="15">
        <v>7.3692947653237716E-3</v>
      </c>
      <c r="Q20" s="16">
        <v>131732.06</v>
      </c>
      <c r="R20" s="15">
        <v>7.3692950812120645E-3</v>
      </c>
      <c r="S20" s="16">
        <v>55160.959999999999</v>
      </c>
      <c r="T20" s="15">
        <v>1.0514481894993065E-2</v>
      </c>
      <c r="U20" s="16">
        <v>1494.56</v>
      </c>
      <c r="V20" s="15">
        <v>1.0518219983207386E-2</v>
      </c>
      <c r="W20" s="16">
        <v>469.77</v>
      </c>
      <c r="X20" s="15">
        <v>1.051461650142854E-2</v>
      </c>
      <c r="Y20" s="16">
        <v>338.21</v>
      </c>
      <c r="Z20" s="15">
        <v>1.0512933264711522E-2</v>
      </c>
      <c r="AA20" s="16">
        <v>136120.15</v>
      </c>
      <c r="AB20" s="15">
        <v>1.0515704665362368E-2</v>
      </c>
      <c r="AC20" s="16">
        <v>1920.9899999999998</v>
      </c>
      <c r="AD20" s="15">
        <f t="shared" si="0"/>
        <v>1.0171790351441267E-2</v>
      </c>
      <c r="AE20" s="16">
        <f t="shared" si="1"/>
        <v>5416511.629999999</v>
      </c>
      <c r="AF20" s="13"/>
    </row>
    <row r="21" spans="1:32" x14ac:dyDescent="0.2">
      <c r="A21" s="14" t="s">
        <v>38</v>
      </c>
      <c r="B21" s="15">
        <v>4.8452197879059175E-2</v>
      </c>
      <c r="C21" s="16">
        <v>16342677.309999999</v>
      </c>
      <c r="D21" s="15">
        <v>4.8659974289616596E-2</v>
      </c>
      <c r="E21" s="16">
        <v>5874161.1500000004</v>
      </c>
      <c r="F21" s="15">
        <v>4.756822120326392E-2</v>
      </c>
      <c r="G21" s="16">
        <v>1467553.4499999997</v>
      </c>
      <c r="H21" s="15">
        <v>4.8561145093614103E-2</v>
      </c>
      <c r="I21" s="16">
        <v>150588.48000000004</v>
      </c>
      <c r="J21" s="15">
        <v>0</v>
      </c>
      <c r="K21" s="16">
        <v>0</v>
      </c>
      <c r="L21" s="15">
        <v>4.912253581350385E-2</v>
      </c>
      <c r="M21" s="16">
        <v>24309.23</v>
      </c>
      <c r="N21" s="15">
        <v>4.9138339068629529E-2</v>
      </c>
      <c r="O21" s="16">
        <v>65445.86</v>
      </c>
      <c r="P21" s="15">
        <v>6.3945808912145755E-2</v>
      </c>
      <c r="Q21" s="16">
        <v>1143082.67</v>
      </c>
      <c r="R21" s="15">
        <v>6.3945808889235164E-2</v>
      </c>
      <c r="S21" s="16">
        <v>478649.88</v>
      </c>
      <c r="T21" s="15">
        <v>4.9120322492138178E-2</v>
      </c>
      <c r="U21" s="16">
        <v>6982.11</v>
      </c>
      <c r="V21" s="15">
        <v>4.9130926392387343E-2</v>
      </c>
      <c r="W21" s="16">
        <v>2194.31</v>
      </c>
      <c r="X21" s="15">
        <v>4.9120958039153506E-2</v>
      </c>
      <c r="Y21" s="16">
        <v>1580.01</v>
      </c>
      <c r="Z21" s="15">
        <v>4.9115851856282151E-2</v>
      </c>
      <c r="AA21" s="16">
        <v>635945.92999999993</v>
      </c>
      <c r="AB21" s="15">
        <v>4.9123431257807444E-2</v>
      </c>
      <c r="AC21" s="16">
        <v>8973.7800000000007</v>
      </c>
      <c r="AD21" s="15">
        <f t="shared" si="0"/>
        <v>4.9205602325177518E-2</v>
      </c>
      <c r="AE21" s="16">
        <f t="shared" si="1"/>
        <v>26202144.169999998</v>
      </c>
      <c r="AF21" s="13"/>
    </row>
    <row r="22" spans="1:32" x14ac:dyDescent="0.2">
      <c r="A22" s="14" t="s">
        <v>39</v>
      </c>
      <c r="B22" s="15">
        <v>1.3531352856351653E-2</v>
      </c>
      <c r="C22" s="16">
        <v>4564055.7700000005</v>
      </c>
      <c r="D22" s="15">
        <v>1.3487967573365822E-2</v>
      </c>
      <c r="E22" s="16">
        <v>1628247.7799999998</v>
      </c>
      <c r="F22" s="15">
        <v>1.3722733300418724E-2</v>
      </c>
      <c r="G22" s="16">
        <v>423367.62</v>
      </c>
      <c r="H22" s="15">
        <v>1.3508847898341171E-2</v>
      </c>
      <c r="I22" s="16">
        <v>41891.040000000001</v>
      </c>
      <c r="J22" s="15">
        <v>0</v>
      </c>
      <c r="K22" s="16">
        <v>0</v>
      </c>
      <c r="L22" s="15">
        <v>1.3391275916949368E-2</v>
      </c>
      <c r="M22" s="16">
        <v>6626.93</v>
      </c>
      <c r="N22" s="15">
        <v>1.3387173939550833E-2</v>
      </c>
      <c r="O22" s="16">
        <v>17829.969999999998</v>
      </c>
      <c r="P22" s="15">
        <v>1.2300897613392783E-2</v>
      </c>
      <c r="Q22" s="16">
        <v>219888.41999999998</v>
      </c>
      <c r="R22" s="15">
        <v>1.2300897563450982E-2</v>
      </c>
      <c r="S22" s="16">
        <v>92075.199999999997</v>
      </c>
      <c r="T22" s="15">
        <v>1.3391795586135083E-2</v>
      </c>
      <c r="U22" s="16">
        <v>1903.55</v>
      </c>
      <c r="V22" s="15">
        <v>1.3389084802686815E-2</v>
      </c>
      <c r="W22" s="16">
        <v>597.99</v>
      </c>
      <c r="X22" s="15">
        <v>1.3391594151534087E-2</v>
      </c>
      <c r="Y22" s="16">
        <v>430.75</v>
      </c>
      <c r="Z22" s="15">
        <v>1.339298183237074E-2</v>
      </c>
      <c r="AA22" s="16">
        <v>173410.66</v>
      </c>
      <c r="AB22" s="15">
        <v>1.339108881081596E-2</v>
      </c>
      <c r="AC22" s="16">
        <v>2446.2600000000002</v>
      </c>
      <c r="AD22" s="15">
        <f t="shared" si="0"/>
        <v>1.3469911521703994E-2</v>
      </c>
      <c r="AE22" s="16">
        <f t="shared" si="1"/>
        <v>7172771.9400000004</v>
      </c>
      <c r="AF22" s="13"/>
    </row>
    <row r="23" spans="1:32" x14ac:dyDescent="0.2">
      <c r="A23" s="14" t="s">
        <v>40</v>
      </c>
      <c r="B23" s="15">
        <v>2.1903708095697812E-2</v>
      </c>
      <c r="C23" s="16">
        <v>7388008.1600000001</v>
      </c>
      <c r="D23" s="15">
        <v>2.2168179516283425E-2</v>
      </c>
      <c r="E23" s="16">
        <v>2676110.31</v>
      </c>
      <c r="F23" s="15">
        <v>2.0742728923329363E-2</v>
      </c>
      <c r="G23" s="16">
        <v>639945.38</v>
      </c>
      <c r="H23" s="15">
        <v>2.2041106896996961E-2</v>
      </c>
      <c r="I23" s="16">
        <v>68349.64</v>
      </c>
      <c r="J23" s="15">
        <v>0</v>
      </c>
      <c r="K23" s="16">
        <v>0</v>
      </c>
      <c r="L23" s="15">
        <v>2.2757629692856211E-2</v>
      </c>
      <c r="M23" s="16">
        <v>11262.05</v>
      </c>
      <c r="N23" s="15">
        <v>2.2781802362633694E-2</v>
      </c>
      <c r="O23" s="16">
        <v>30342.39</v>
      </c>
      <c r="P23" s="15">
        <v>2.4260650827944916E-2</v>
      </c>
      <c r="Q23" s="16">
        <v>433678.61</v>
      </c>
      <c r="R23" s="15">
        <v>2.4260650530168532E-2</v>
      </c>
      <c r="S23" s="16">
        <v>181596.85</v>
      </c>
      <c r="T23" s="15">
        <v>2.2754268588674773E-2</v>
      </c>
      <c r="U23" s="16">
        <v>3234.3599999999997</v>
      </c>
      <c r="V23" s="15">
        <v>2.2770333053456476E-2</v>
      </c>
      <c r="W23" s="16">
        <v>1016.98</v>
      </c>
      <c r="X23" s="15">
        <v>2.275498434667985E-2</v>
      </c>
      <c r="Y23" s="16">
        <v>731.93000000000006</v>
      </c>
      <c r="Z23" s="15">
        <v>2.2747375218022264E-2</v>
      </c>
      <c r="AA23" s="16">
        <v>294530.18000000005</v>
      </c>
      <c r="AB23" s="15">
        <v>2.275898273576157E-2</v>
      </c>
      <c r="AC23" s="16">
        <v>4157.57</v>
      </c>
      <c r="AD23" s="15">
        <f t="shared" si="0"/>
        <v>2.2033600651466121E-2</v>
      </c>
      <c r="AE23" s="16">
        <f t="shared" si="1"/>
        <v>11732964.410000002</v>
      </c>
      <c r="AF23" s="13"/>
    </row>
    <row r="24" spans="1:32" x14ac:dyDescent="0.2">
      <c r="A24" s="14" t="s">
        <v>41</v>
      </c>
      <c r="B24" s="15">
        <v>1.2304089476902149E-2</v>
      </c>
      <c r="C24" s="16">
        <v>4150106.1400000006</v>
      </c>
      <c r="D24" s="15">
        <v>1.1740044955148649E-2</v>
      </c>
      <c r="E24" s="16">
        <v>1417241.11</v>
      </c>
      <c r="F24" s="15">
        <v>1.4727383893037209E-2</v>
      </c>
      <c r="G24" s="16">
        <v>454362.64999999997</v>
      </c>
      <c r="H24" s="15">
        <v>1.2009151477087641E-2</v>
      </c>
      <c r="I24" s="16">
        <v>37240.47</v>
      </c>
      <c r="J24" s="15">
        <v>0</v>
      </c>
      <c r="K24" s="16">
        <v>0</v>
      </c>
      <c r="L24" s="15">
        <v>1.0483921812066704E-2</v>
      </c>
      <c r="M24" s="16">
        <v>5188.17</v>
      </c>
      <c r="N24" s="15">
        <v>1.0438386760986207E-2</v>
      </c>
      <c r="O24" s="16">
        <v>13902.57</v>
      </c>
      <c r="P24" s="15">
        <v>1.2217416048022192E-2</v>
      </c>
      <c r="Q24" s="16">
        <v>218396.12</v>
      </c>
      <c r="R24" s="15">
        <v>1.221741462908402E-2</v>
      </c>
      <c r="S24" s="16">
        <v>91450.31</v>
      </c>
      <c r="T24" s="15">
        <v>1.0490210562602445E-2</v>
      </c>
      <c r="U24" s="16">
        <v>1491.11</v>
      </c>
      <c r="V24" s="15">
        <v>1.0459781696053733E-2</v>
      </c>
      <c r="W24" s="16">
        <v>467.15999999999997</v>
      </c>
      <c r="X24" s="15">
        <v>1.0489123507338561E-2</v>
      </c>
      <c r="Y24" s="16">
        <v>337.39</v>
      </c>
      <c r="Z24" s="15">
        <v>1.0503188036548454E-2</v>
      </c>
      <c r="AA24" s="16">
        <v>135993.97</v>
      </c>
      <c r="AB24" s="15">
        <v>1.0481272532792636E-2</v>
      </c>
      <c r="AC24" s="16">
        <v>1914.6999999999998</v>
      </c>
      <c r="AD24" s="15">
        <f t="shared" si="0"/>
        <v>1.2259252159417628E-2</v>
      </c>
      <c r="AE24" s="16">
        <f t="shared" si="1"/>
        <v>6528091.870000001</v>
      </c>
      <c r="AF24" s="13"/>
    </row>
    <row r="25" spans="1:32" x14ac:dyDescent="0.2">
      <c r="A25" s="14" t="s">
        <v>42</v>
      </c>
      <c r="B25" s="15">
        <v>1.441744145498248E-2</v>
      </c>
      <c r="C25" s="16">
        <v>4862928.8999999994</v>
      </c>
      <c r="D25" s="15">
        <v>1.4390805680870469E-2</v>
      </c>
      <c r="E25" s="16">
        <v>1737237.08</v>
      </c>
      <c r="F25" s="15">
        <v>1.4535641189136932E-2</v>
      </c>
      <c r="G25" s="16">
        <v>448447.09</v>
      </c>
      <c r="H25" s="15">
        <v>1.4403653831741657E-2</v>
      </c>
      <c r="I25" s="16">
        <v>44665.840000000004</v>
      </c>
      <c r="J25" s="15">
        <v>0</v>
      </c>
      <c r="K25" s="16">
        <v>0</v>
      </c>
      <c r="L25" s="15">
        <v>1.43314233336809E-2</v>
      </c>
      <c r="M25" s="16">
        <v>7092.18</v>
      </c>
      <c r="N25" s="15">
        <v>1.4328827687034824E-2</v>
      </c>
      <c r="O25" s="16">
        <v>19084.13</v>
      </c>
      <c r="P25" s="15">
        <v>1.4538380900017538E-2</v>
      </c>
      <c r="Q25" s="16">
        <v>259885.22999999998</v>
      </c>
      <c r="R25" s="15">
        <v>1.4538381549273538E-2</v>
      </c>
      <c r="S25" s="16">
        <v>108823.31</v>
      </c>
      <c r="T25" s="15">
        <v>1.4331764490688948E-2</v>
      </c>
      <c r="U25" s="16">
        <v>2037.16</v>
      </c>
      <c r="V25" s="15">
        <v>1.4330142737195632E-2</v>
      </c>
      <c r="W25" s="16">
        <v>640.02</v>
      </c>
      <c r="X25" s="15">
        <v>1.4331726031144977E-2</v>
      </c>
      <c r="Y25" s="16">
        <v>460.99</v>
      </c>
      <c r="Z25" s="15">
        <v>1.4332512807468013E-2</v>
      </c>
      <c r="AA25" s="16">
        <v>185575.59</v>
      </c>
      <c r="AB25" s="15">
        <v>1.4331211934428956E-2</v>
      </c>
      <c r="AC25" s="16">
        <v>2618</v>
      </c>
      <c r="AD25" s="15">
        <f t="shared" si="0"/>
        <v>1.4421499254543729E-2</v>
      </c>
      <c r="AE25" s="16">
        <f t="shared" si="1"/>
        <v>7679495.5199999986</v>
      </c>
      <c r="AF25" s="13"/>
    </row>
    <row r="26" spans="1:32" x14ac:dyDescent="0.2">
      <c r="A26" s="14" t="s">
        <v>43</v>
      </c>
      <c r="B26" s="15">
        <v>9.127518836707137E-3</v>
      </c>
      <c r="C26" s="16">
        <v>3078665.19</v>
      </c>
      <c r="D26" s="15">
        <v>9.0181501695075165E-3</v>
      </c>
      <c r="E26" s="16">
        <v>1088657.9400000002</v>
      </c>
      <c r="F26" s="15">
        <v>9.5989913246503737E-3</v>
      </c>
      <c r="G26" s="16">
        <v>296143.77999999997</v>
      </c>
      <c r="H26" s="15">
        <v>9.0703905401586255E-3</v>
      </c>
      <c r="I26" s="16">
        <v>28127.350000000002</v>
      </c>
      <c r="J26" s="15">
        <v>0</v>
      </c>
      <c r="K26" s="16">
        <v>0</v>
      </c>
      <c r="L26" s="15">
        <v>8.7745610355221132E-3</v>
      </c>
      <c r="M26" s="16">
        <v>4342.26</v>
      </c>
      <c r="N26" s="15">
        <v>8.7655428129000002E-3</v>
      </c>
      <c r="O26" s="16">
        <v>11674.560000000001</v>
      </c>
      <c r="P26" s="15">
        <v>5.7831886576864677E-3</v>
      </c>
      <c r="Q26" s="16">
        <v>103379.13999999998</v>
      </c>
      <c r="R26" s="15">
        <v>5.7831887982679082E-3</v>
      </c>
      <c r="S26" s="16">
        <v>43288.57</v>
      </c>
      <c r="T26" s="15">
        <v>8.7758806272556465E-3</v>
      </c>
      <c r="U26" s="16">
        <v>1247.4299999999998</v>
      </c>
      <c r="V26" s="15">
        <v>8.7697732997481098E-3</v>
      </c>
      <c r="W26" s="16">
        <v>391.68</v>
      </c>
      <c r="X26" s="15">
        <v>8.7751859900452971E-3</v>
      </c>
      <c r="Y26" s="16">
        <v>282.26</v>
      </c>
      <c r="Z26" s="15">
        <v>8.7783714693454654E-3</v>
      </c>
      <c r="AA26" s="16">
        <v>113661.26</v>
      </c>
      <c r="AB26" s="15">
        <v>8.7740080644543236E-3</v>
      </c>
      <c r="AC26" s="16">
        <v>1602.82</v>
      </c>
      <c r="AD26" s="15">
        <f t="shared" si="0"/>
        <v>8.9604411905747222E-3</v>
      </c>
      <c r="AE26" s="16">
        <f t="shared" si="1"/>
        <v>4771464.2399999984</v>
      </c>
      <c r="AF26" s="13"/>
    </row>
    <row r="27" spans="1:32" x14ac:dyDescent="0.2">
      <c r="A27" s="14" t="s">
        <v>44</v>
      </c>
      <c r="B27" s="15">
        <v>1.1145429277430776E-2</v>
      </c>
      <c r="C27" s="16">
        <v>3759296.01</v>
      </c>
      <c r="D27" s="15">
        <v>1.110825816633869E-2</v>
      </c>
      <c r="E27" s="16">
        <v>1340972.73</v>
      </c>
      <c r="F27" s="15">
        <v>1.1309268331136142E-2</v>
      </c>
      <c r="G27" s="16">
        <v>348908.48</v>
      </c>
      <c r="H27" s="15">
        <v>1.1126144934311029E-2</v>
      </c>
      <c r="I27" s="16">
        <v>34502.26</v>
      </c>
      <c r="J27" s="15">
        <v>0</v>
      </c>
      <c r="K27" s="16">
        <v>0</v>
      </c>
      <c r="L27" s="15">
        <v>1.1025378019080597E-2</v>
      </c>
      <c r="M27" s="16">
        <v>5456.12</v>
      </c>
      <c r="N27" s="15">
        <v>1.1021927371868835E-2</v>
      </c>
      <c r="O27" s="16">
        <v>14679.77</v>
      </c>
      <c r="P27" s="15">
        <v>9.5399788142661781E-3</v>
      </c>
      <c r="Q27" s="16">
        <v>170534.78</v>
      </c>
      <c r="R27" s="15">
        <v>9.5399796271126748E-3</v>
      </c>
      <c r="S27" s="16">
        <v>71409.06</v>
      </c>
      <c r="T27" s="15">
        <v>1.1025938667398321E-2</v>
      </c>
      <c r="U27" s="16">
        <v>1567.2600000000002</v>
      </c>
      <c r="V27" s="15">
        <v>1.1023565631122305E-2</v>
      </c>
      <c r="W27" s="16">
        <v>492.34000000000003</v>
      </c>
      <c r="X27" s="15">
        <v>1.1025719943915413E-2</v>
      </c>
      <c r="Y27" s="16">
        <v>354.65</v>
      </c>
      <c r="Z27" s="15">
        <v>1.1026873181062586E-2</v>
      </c>
      <c r="AA27" s="16">
        <v>142774.57999999999</v>
      </c>
      <c r="AB27" s="15">
        <v>1.1025125055972744E-2</v>
      </c>
      <c r="AC27" s="16">
        <v>2014.0500000000002</v>
      </c>
      <c r="AD27" s="15">
        <f t="shared" si="0"/>
        <v>1.1066527503878206E-2</v>
      </c>
      <c r="AE27" s="16">
        <f t="shared" si="1"/>
        <v>5892962.0899999999</v>
      </c>
      <c r="AF27" s="13"/>
    </row>
    <row r="28" spans="1:32" x14ac:dyDescent="0.2">
      <c r="A28" s="14" t="s">
        <v>45</v>
      </c>
      <c r="B28" s="15">
        <v>9.4471512495345189E-3</v>
      </c>
      <c r="C28" s="16">
        <v>3186475.56</v>
      </c>
      <c r="D28" s="15">
        <v>9.1157003039350846E-3</v>
      </c>
      <c r="E28" s="16">
        <v>1100434.05</v>
      </c>
      <c r="F28" s="15">
        <v>1.0873981963695049E-2</v>
      </c>
      <c r="G28" s="16">
        <v>335479.21999999997</v>
      </c>
      <c r="H28" s="15">
        <v>9.2739405088849199E-3</v>
      </c>
      <c r="I28" s="16">
        <v>28758.560000000005</v>
      </c>
      <c r="J28" s="15">
        <v>0</v>
      </c>
      <c r="K28" s="16">
        <v>0</v>
      </c>
      <c r="L28" s="15">
        <v>8.3775268293116659E-3</v>
      </c>
      <c r="M28" s="16">
        <v>4145.7800000000007</v>
      </c>
      <c r="N28" s="15">
        <v>8.3504195906265871E-3</v>
      </c>
      <c r="O28" s="16">
        <v>11121.67</v>
      </c>
      <c r="P28" s="15">
        <v>8.2159655509289921E-3</v>
      </c>
      <c r="Q28" s="16">
        <v>146866.97999999998</v>
      </c>
      <c r="R28" s="15">
        <v>8.2159663927516887E-3</v>
      </c>
      <c r="S28" s="16">
        <v>61498.5</v>
      </c>
      <c r="T28" s="15">
        <v>8.3812780087658186E-3</v>
      </c>
      <c r="U28" s="16">
        <v>1191.3400000000001</v>
      </c>
      <c r="V28" s="15">
        <v>8.3631682059893634E-3</v>
      </c>
      <c r="W28" s="16">
        <v>373.52</v>
      </c>
      <c r="X28" s="15">
        <v>8.380355471822469E-3</v>
      </c>
      <c r="Y28" s="16">
        <v>269.56</v>
      </c>
      <c r="Z28" s="15">
        <v>8.3889678147505194E-3</v>
      </c>
      <c r="AA28" s="16">
        <v>108619.31</v>
      </c>
      <c r="AB28" s="15">
        <v>8.3759857498048474E-3</v>
      </c>
      <c r="AC28" s="16">
        <v>1530.1100000000001</v>
      </c>
      <c r="AD28" s="15">
        <f t="shared" si="0"/>
        <v>9.3647578058650097E-3</v>
      </c>
      <c r="AE28" s="16">
        <f t="shared" si="1"/>
        <v>4986764.1599999983</v>
      </c>
      <c r="AF28" s="13"/>
    </row>
    <row r="29" spans="1:32" x14ac:dyDescent="0.2">
      <c r="A29" s="14" t="s">
        <v>46</v>
      </c>
      <c r="B29" s="15">
        <v>1.524822185831814E-2</v>
      </c>
      <c r="C29" s="16">
        <v>5143146.8600000003</v>
      </c>
      <c r="D29" s="15">
        <v>1.5419596104797227E-2</v>
      </c>
      <c r="E29" s="16">
        <v>1861431.1600000001</v>
      </c>
      <c r="F29" s="15">
        <v>1.4498125410352123E-2</v>
      </c>
      <c r="G29" s="16">
        <v>447289.67</v>
      </c>
      <c r="H29" s="15">
        <v>1.5337331001704091E-2</v>
      </c>
      <c r="I29" s="16">
        <v>47561.18</v>
      </c>
      <c r="J29" s="15">
        <v>0</v>
      </c>
      <c r="K29" s="16">
        <v>0</v>
      </c>
      <c r="L29" s="15">
        <v>1.5801508762315376E-2</v>
      </c>
      <c r="M29" s="16">
        <v>7819.68</v>
      </c>
      <c r="N29" s="15">
        <v>1.5816923818968463E-2</v>
      </c>
      <c r="O29" s="16">
        <v>21066.080000000002</v>
      </c>
      <c r="P29" s="15">
        <v>1.2989963169654123E-2</v>
      </c>
      <c r="Q29" s="16">
        <v>232206.02</v>
      </c>
      <c r="R29" s="15">
        <v>1.2989962756583538E-2</v>
      </c>
      <c r="S29" s="16">
        <v>97233.01999999999</v>
      </c>
      <c r="T29" s="15">
        <v>1.5799371055908479E-2</v>
      </c>
      <c r="U29" s="16">
        <v>2245.77</v>
      </c>
      <c r="V29" s="15">
        <v>1.5809683739154767E-2</v>
      </c>
      <c r="W29" s="16">
        <v>706.09999999999991</v>
      </c>
      <c r="X29" s="15">
        <v>1.5800060312693334E-2</v>
      </c>
      <c r="Y29" s="16">
        <v>508.21999999999997</v>
      </c>
      <c r="Z29" s="15">
        <v>1.579497513545736E-2</v>
      </c>
      <c r="AA29" s="16">
        <v>204511.37</v>
      </c>
      <c r="AB29" s="15">
        <v>1.5802268688874754E-2</v>
      </c>
      <c r="AC29" s="16">
        <v>2886.73</v>
      </c>
      <c r="AD29" s="15">
        <f t="shared" si="0"/>
        <v>1.5152229677216179E-2</v>
      </c>
      <c r="AE29" s="16">
        <f t="shared" si="1"/>
        <v>8068611.8599999985</v>
      </c>
      <c r="AF29" s="13"/>
    </row>
    <row r="30" spans="1:32" x14ac:dyDescent="0.2">
      <c r="A30" s="14" t="s">
        <v>47</v>
      </c>
      <c r="B30" s="15">
        <v>1.8013686589820152E-2</v>
      </c>
      <c r="C30" s="16">
        <v>6075923.9000000013</v>
      </c>
      <c r="D30" s="15">
        <v>1.8115116980123899E-2</v>
      </c>
      <c r="E30" s="16">
        <v>2186830.5099999998</v>
      </c>
      <c r="F30" s="15">
        <v>1.7573996925665192E-2</v>
      </c>
      <c r="G30" s="16">
        <v>542185.07999999996</v>
      </c>
      <c r="H30" s="15">
        <v>1.8066582616566306E-2</v>
      </c>
      <c r="I30" s="16">
        <v>56024.610000000008</v>
      </c>
      <c r="J30" s="15">
        <v>0</v>
      </c>
      <c r="K30" s="16">
        <v>0</v>
      </c>
      <c r="L30" s="15">
        <v>1.834106871068153E-2</v>
      </c>
      <c r="M30" s="16">
        <v>9076.43</v>
      </c>
      <c r="N30" s="15">
        <v>1.8349709310881483E-2</v>
      </c>
      <c r="O30" s="16">
        <v>24439.420000000002</v>
      </c>
      <c r="P30" s="15">
        <v>1.7884488522104308E-2</v>
      </c>
      <c r="Q30" s="16">
        <v>319699.59000000003</v>
      </c>
      <c r="R30" s="15">
        <v>1.7884488283238496E-2</v>
      </c>
      <c r="S30" s="16">
        <v>133869.73000000001</v>
      </c>
      <c r="T30" s="15">
        <v>1.8339911216169624E-2</v>
      </c>
      <c r="U30" s="16">
        <v>2606.89</v>
      </c>
      <c r="V30" s="15">
        <v>1.8345591939546595E-2</v>
      </c>
      <c r="W30" s="16">
        <v>819.3599999999999</v>
      </c>
      <c r="X30" s="15">
        <v>1.834003301653625E-2</v>
      </c>
      <c r="Y30" s="16">
        <v>589.92000000000007</v>
      </c>
      <c r="Z30" s="15">
        <v>1.8337419280386343E-2</v>
      </c>
      <c r="AA30" s="16">
        <v>237430.62</v>
      </c>
      <c r="AB30" s="15">
        <v>1.8341652151159796E-2</v>
      </c>
      <c r="AC30" s="16">
        <v>3350.62</v>
      </c>
      <c r="AD30" s="15">
        <f t="shared" si="0"/>
        <v>1.8014624903977063E-2</v>
      </c>
      <c r="AE30" s="16">
        <f t="shared" si="1"/>
        <v>9592846.6799999978</v>
      </c>
      <c r="AF30" s="13"/>
    </row>
    <row r="31" spans="1:32" x14ac:dyDescent="0.2">
      <c r="A31" s="14" t="s">
        <v>48</v>
      </c>
      <c r="B31" s="15">
        <v>1.8325395905336127E-2</v>
      </c>
      <c r="C31" s="16">
        <v>6181061.8499999996</v>
      </c>
      <c r="D31" s="15">
        <v>1.8482528143853826E-2</v>
      </c>
      <c r="E31" s="16">
        <v>2231183.85</v>
      </c>
      <c r="F31" s="15">
        <v>1.7638953463346024E-2</v>
      </c>
      <c r="G31" s="16">
        <v>544189.09000000008</v>
      </c>
      <c r="H31" s="15">
        <v>1.8407152565508064E-2</v>
      </c>
      <c r="I31" s="16">
        <v>57080.72</v>
      </c>
      <c r="J31" s="15">
        <v>0</v>
      </c>
      <c r="K31" s="16">
        <v>0</v>
      </c>
      <c r="L31" s="15">
        <v>1.8832653153600994E-2</v>
      </c>
      <c r="M31" s="16">
        <v>9319.7000000000007</v>
      </c>
      <c r="N31" s="15">
        <v>1.8846649852207749E-2</v>
      </c>
      <c r="O31" s="16">
        <v>25101.279999999999</v>
      </c>
      <c r="P31" s="15">
        <v>1.8590992176306626E-2</v>
      </c>
      <c r="Q31" s="16">
        <v>332328.91000000003</v>
      </c>
      <c r="R31" s="15">
        <v>1.8590991789390814E-2</v>
      </c>
      <c r="S31" s="16">
        <v>139158.08000000002</v>
      </c>
      <c r="T31" s="15">
        <v>1.8830754943964873E-2</v>
      </c>
      <c r="U31" s="16">
        <v>2676.66</v>
      </c>
      <c r="V31" s="15">
        <v>1.884019031626084E-2</v>
      </c>
      <c r="W31" s="16">
        <v>841.44999999999993</v>
      </c>
      <c r="X31" s="15">
        <v>1.8831239488026067E-2</v>
      </c>
      <c r="Y31" s="16">
        <v>605.72</v>
      </c>
      <c r="Z31" s="15">
        <v>1.8826750526190577E-2</v>
      </c>
      <c r="AA31" s="16">
        <v>243766.42</v>
      </c>
      <c r="AB31" s="15">
        <v>1.8833555399604331E-2</v>
      </c>
      <c r="AC31" s="16">
        <v>3440.48</v>
      </c>
      <c r="AD31" s="15">
        <f t="shared" si="0"/>
        <v>1.8348721499852508E-2</v>
      </c>
      <c r="AE31" s="16">
        <f t="shared" si="1"/>
        <v>9770754.209999999</v>
      </c>
      <c r="AF31" s="13"/>
    </row>
    <row r="32" spans="1:32" x14ac:dyDescent="0.2">
      <c r="A32" s="14" t="s">
        <v>49</v>
      </c>
      <c r="B32" s="15">
        <v>2.0025493854234546E-2</v>
      </c>
      <c r="C32" s="16">
        <v>6754496.1499999994</v>
      </c>
      <c r="D32" s="15">
        <v>2.0152801630092587E-2</v>
      </c>
      <c r="E32" s="16">
        <v>2432816.83</v>
      </c>
      <c r="F32" s="15">
        <v>1.9473365229729769E-2</v>
      </c>
      <c r="G32" s="16">
        <v>600783.54</v>
      </c>
      <c r="H32" s="15">
        <v>2.0091875943806136E-2</v>
      </c>
      <c r="I32" s="16">
        <v>62305.06</v>
      </c>
      <c r="J32" s="15">
        <v>0</v>
      </c>
      <c r="K32" s="16">
        <v>0</v>
      </c>
      <c r="L32" s="15">
        <v>2.0436410267602026E-2</v>
      </c>
      <c r="M32" s="16">
        <v>10113.35</v>
      </c>
      <c r="N32" s="15">
        <v>2.0447287031703402E-2</v>
      </c>
      <c r="O32" s="16">
        <v>27233.120000000003</v>
      </c>
      <c r="P32" s="15">
        <v>2.1190508434116316E-2</v>
      </c>
      <c r="Q32" s="16">
        <v>378797.35</v>
      </c>
      <c r="R32" s="15">
        <v>2.1190509475017136E-2</v>
      </c>
      <c r="S32" s="16">
        <v>158616.10000000003</v>
      </c>
      <c r="T32" s="15">
        <v>2.0434914135764683E-2</v>
      </c>
      <c r="U32" s="16">
        <v>2904.6800000000003</v>
      </c>
      <c r="V32" s="15">
        <v>2.0442205429610966E-2</v>
      </c>
      <c r="W32" s="16">
        <v>913</v>
      </c>
      <c r="X32" s="15">
        <v>2.0435121884491862E-2</v>
      </c>
      <c r="Y32" s="16">
        <v>657.31</v>
      </c>
      <c r="Z32" s="15">
        <v>2.0431809994093709E-2</v>
      </c>
      <c r="AA32" s="16">
        <v>264548.53000000003</v>
      </c>
      <c r="AB32" s="15">
        <v>2.0437085541679299E-2</v>
      </c>
      <c r="AC32" s="16">
        <v>3733.41</v>
      </c>
      <c r="AD32" s="15">
        <f t="shared" si="0"/>
        <v>2.0089864270591385E-2</v>
      </c>
      <c r="AE32" s="16">
        <f t="shared" si="1"/>
        <v>10697918.429999998</v>
      </c>
      <c r="AF32" s="13"/>
    </row>
    <row r="33" spans="1:32" x14ac:dyDescent="0.2">
      <c r="A33" s="14" t="s">
        <v>50</v>
      </c>
      <c r="B33" s="15">
        <v>1.0752194319977371E-2</v>
      </c>
      <c r="C33" s="16">
        <v>3626659.8800000004</v>
      </c>
      <c r="D33" s="15">
        <v>1.0770462751281408E-2</v>
      </c>
      <c r="E33" s="16">
        <v>1300194.56</v>
      </c>
      <c r="F33" s="15">
        <v>1.0674246793159706E-2</v>
      </c>
      <c r="G33" s="16">
        <v>329317.08</v>
      </c>
      <c r="H33" s="15">
        <v>1.0761769819590249E-2</v>
      </c>
      <c r="I33" s="16">
        <v>33372.329999999994</v>
      </c>
      <c r="J33" s="15">
        <v>0</v>
      </c>
      <c r="K33" s="16">
        <v>0</v>
      </c>
      <c r="L33" s="15">
        <v>1.0811139590016918E-2</v>
      </c>
      <c r="M33" s="16">
        <v>5350.1</v>
      </c>
      <c r="N33" s="15">
        <v>1.0812545011914077E-2</v>
      </c>
      <c r="O33" s="16">
        <v>14400.900000000001</v>
      </c>
      <c r="P33" s="15">
        <v>8.3026866910838847E-3</v>
      </c>
      <c r="Q33" s="16">
        <v>148417.19</v>
      </c>
      <c r="R33" s="15">
        <v>8.3026850272744663E-3</v>
      </c>
      <c r="S33" s="16">
        <v>62147.61</v>
      </c>
      <c r="T33" s="15">
        <v>1.0810943908599085E-2</v>
      </c>
      <c r="U33" s="16">
        <v>1536.7000000000003</v>
      </c>
      <c r="V33" s="15">
        <v>1.0811754827875733E-2</v>
      </c>
      <c r="W33" s="16">
        <v>482.88</v>
      </c>
      <c r="X33" s="15">
        <v>1.0811205725353405E-2</v>
      </c>
      <c r="Y33" s="16">
        <v>347.75</v>
      </c>
      <c r="Z33" s="15">
        <v>1.0810538847168705E-2</v>
      </c>
      <c r="AA33" s="16">
        <v>139973.51</v>
      </c>
      <c r="AB33" s="15">
        <v>1.0811251698341674E-2</v>
      </c>
      <c r="AC33" s="16">
        <v>1974.98</v>
      </c>
      <c r="AD33" s="15">
        <f t="shared" si="0"/>
        <v>1.0636883907995288E-2</v>
      </c>
      <c r="AE33" s="16">
        <f t="shared" si="1"/>
        <v>5664175.4700000016</v>
      </c>
      <c r="AF33" s="13"/>
    </row>
    <row r="34" spans="1:32" x14ac:dyDescent="0.2">
      <c r="A34" s="14" t="s">
        <v>51</v>
      </c>
      <c r="B34" s="15">
        <v>9.7255422393774174E-3</v>
      </c>
      <c r="C34" s="16">
        <v>3280375.41</v>
      </c>
      <c r="D34" s="15">
        <v>9.693274459858868E-3</v>
      </c>
      <c r="E34" s="16">
        <v>1170157.96</v>
      </c>
      <c r="F34" s="15">
        <v>9.8673823605373197E-3</v>
      </c>
      <c r="G34" s="16">
        <v>304424.05999999994</v>
      </c>
      <c r="H34" s="15">
        <v>9.7087862667605204E-3</v>
      </c>
      <c r="I34" s="16">
        <v>30107.02</v>
      </c>
      <c r="J34" s="15">
        <v>0</v>
      </c>
      <c r="K34" s="16">
        <v>0</v>
      </c>
      <c r="L34" s="15">
        <v>9.6213706571352583E-3</v>
      </c>
      <c r="M34" s="16">
        <v>4761.32</v>
      </c>
      <c r="N34" s="15">
        <v>9.6183815592757703E-3</v>
      </c>
      <c r="O34" s="16">
        <v>12810.43</v>
      </c>
      <c r="P34" s="15">
        <v>6.5696473223569021E-3</v>
      </c>
      <c r="Q34" s="16">
        <v>117437.72</v>
      </c>
      <c r="R34" s="15">
        <v>6.569646962936028E-3</v>
      </c>
      <c r="S34" s="16">
        <v>49175.399999999994</v>
      </c>
      <c r="T34" s="15">
        <v>9.6217189731467555E-3</v>
      </c>
      <c r="U34" s="16">
        <v>1367.6599999999999</v>
      </c>
      <c r="V34" s="15">
        <v>9.6197033305345635E-3</v>
      </c>
      <c r="W34" s="16">
        <v>429.64</v>
      </c>
      <c r="X34" s="15">
        <v>9.6217399279356578E-3</v>
      </c>
      <c r="Y34" s="16">
        <v>309.49</v>
      </c>
      <c r="Z34" s="15">
        <v>9.6226134520880566E-3</v>
      </c>
      <c r="AA34" s="16">
        <v>124592.40000000001</v>
      </c>
      <c r="AB34" s="15">
        <v>9.62112611138056E-3</v>
      </c>
      <c r="AC34" s="16">
        <v>1757.5700000000002</v>
      </c>
      <c r="AD34" s="15">
        <f t="shared" si="0"/>
        <v>9.5730981600472432E-3</v>
      </c>
      <c r="AE34" s="16">
        <f t="shared" si="1"/>
        <v>5097706.08</v>
      </c>
      <c r="AF34" s="13"/>
    </row>
    <row r="35" spans="1:32" x14ac:dyDescent="0.2">
      <c r="A35" s="14" t="s">
        <v>52</v>
      </c>
      <c r="B35" s="15">
        <v>1.198705028473482E-2</v>
      </c>
      <c r="C35" s="16">
        <v>4043170.45</v>
      </c>
      <c r="D35" s="15">
        <v>1.1953161760353272E-2</v>
      </c>
      <c r="E35" s="16">
        <v>1442968.2600000002</v>
      </c>
      <c r="F35" s="15">
        <v>1.2136827994909297E-2</v>
      </c>
      <c r="G35" s="16">
        <v>374439.98</v>
      </c>
      <c r="H35" s="15">
        <v>1.196948372522531E-2</v>
      </c>
      <c r="I35" s="16">
        <v>37117.46</v>
      </c>
      <c r="J35" s="15">
        <v>0</v>
      </c>
      <c r="K35" s="16">
        <v>0</v>
      </c>
      <c r="L35" s="15">
        <v>1.1877623420491716E-2</v>
      </c>
      <c r="M35" s="16">
        <v>5877.87</v>
      </c>
      <c r="N35" s="15">
        <v>1.1874390706117172E-2</v>
      </c>
      <c r="O35" s="16">
        <v>15815.14</v>
      </c>
      <c r="P35" s="15">
        <v>9.9269225547733188E-3</v>
      </c>
      <c r="Q35" s="16">
        <v>177451.71000000002</v>
      </c>
      <c r="R35" s="15">
        <v>9.9269223398830726E-3</v>
      </c>
      <c r="S35" s="16">
        <v>74305.42</v>
      </c>
      <c r="T35" s="15">
        <v>1.1878038313529328E-2</v>
      </c>
      <c r="U35" s="16">
        <v>1688.3799999999999</v>
      </c>
      <c r="V35" s="15">
        <v>1.1875958578225577E-2</v>
      </c>
      <c r="W35" s="16">
        <v>530.41</v>
      </c>
      <c r="X35" s="15">
        <v>1.1878180795070527E-2</v>
      </c>
      <c r="Y35" s="16">
        <v>382.07000000000005</v>
      </c>
      <c r="Z35" s="15">
        <v>1.1878977457568059E-2</v>
      </c>
      <c r="AA35" s="16">
        <v>153807.51999999999</v>
      </c>
      <c r="AB35" s="15">
        <v>1.1877388763410194E-2</v>
      </c>
      <c r="AC35" s="16">
        <v>2169.7400000000002</v>
      </c>
      <c r="AD35" s="15">
        <f t="shared" si="0"/>
        <v>1.1886733395774189E-2</v>
      </c>
      <c r="AE35" s="16">
        <f t="shared" si="1"/>
        <v>6329724.4100000011</v>
      </c>
      <c r="AF35" s="13"/>
    </row>
    <row r="36" spans="1:32" x14ac:dyDescent="0.2">
      <c r="A36" s="14" t="s">
        <v>53</v>
      </c>
      <c r="B36" s="15">
        <v>9.3679600042716592E-3</v>
      </c>
      <c r="C36" s="16">
        <v>3159764.7600000002</v>
      </c>
      <c r="D36" s="15">
        <v>9.3851922929950576E-3</v>
      </c>
      <c r="E36" s="16">
        <v>1132966.73</v>
      </c>
      <c r="F36" s="15">
        <v>9.2958558454368807E-3</v>
      </c>
      <c r="G36" s="16">
        <v>286791.57999999996</v>
      </c>
      <c r="H36" s="15">
        <v>9.3770392565306841E-3</v>
      </c>
      <c r="I36" s="16">
        <v>29078.27</v>
      </c>
      <c r="J36" s="15">
        <v>0</v>
      </c>
      <c r="K36" s="16">
        <v>0</v>
      </c>
      <c r="L36" s="15">
        <v>9.4235203969048782E-3</v>
      </c>
      <c r="M36" s="16">
        <v>4663.41</v>
      </c>
      <c r="N36" s="15">
        <v>9.4247064427328293E-3</v>
      </c>
      <c r="O36" s="16">
        <v>12552.48</v>
      </c>
      <c r="P36" s="15">
        <v>5.2513054127001236E-3</v>
      </c>
      <c r="Q36" s="16">
        <v>93871.3</v>
      </c>
      <c r="R36" s="15">
        <v>5.2513062235633136E-3</v>
      </c>
      <c r="S36" s="16">
        <v>39307.300000000003</v>
      </c>
      <c r="T36" s="15">
        <v>9.423397564424554E-3</v>
      </c>
      <c r="U36" s="16">
        <v>1339.47</v>
      </c>
      <c r="V36" s="15">
        <v>9.4242373355723462E-3</v>
      </c>
      <c r="W36" s="16">
        <v>420.90999999999997</v>
      </c>
      <c r="X36" s="15">
        <v>9.4233919983087583E-3</v>
      </c>
      <c r="Y36" s="16">
        <v>303.11</v>
      </c>
      <c r="Z36" s="15">
        <v>9.4230378522178245E-3</v>
      </c>
      <c r="AA36" s="16">
        <v>122008.31999999999</v>
      </c>
      <c r="AB36" s="15">
        <v>9.4235655923914294E-3</v>
      </c>
      <c r="AC36" s="16">
        <v>1721.48</v>
      </c>
      <c r="AD36" s="15">
        <f t="shared" si="0"/>
        <v>9.1732565595250646E-3</v>
      </c>
      <c r="AE36" s="16">
        <f t="shared" si="1"/>
        <v>4884789.120000001</v>
      </c>
      <c r="AF36" s="13"/>
    </row>
    <row r="37" spans="1:32" x14ac:dyDescent="0.2">
      <c r="A37" s="14" t="s">
        <v>54</v>
      </c>
      <c r="B37" s="15">
        <v>9.8269855877276147E-3</v>
      </c>
      <c r="C37" s="16">
        <v>3314591.73</v>
      </c>
      <c r="D37" s="15">
        <v>9.7704592886816034E-3</v>
      </c>
      <c r="E37" s="16">
        <v>1179475.6000000001</v>
      </c>
      <c r="F37" s="15">
        <v>1.0073730812634641E-2</v>
      </c>
      <c r="G37" s="16">
        <v>310790.23</v>
      </c>
      <c r="H37" s="15">
        <v>9.7975703123075204E-3</v>
      </c>
      <c r="I37" s="16">
        <v>30382.339999999997</v>
      </c>
      <c r="J37" s="15">
        <v>0</v>
      </c>
      <c r="K37" s="16">
        <v>0</v>
      </c>
      <c r="L37" s="15">
        <v>9.6444878767965349E-3</v>
      </c>
      <c r="M37" s="16">
        <v>4772.76</v>
      </c>
      <c r="N37" s="15">
        <v>9.6394947373226302E-3</v>
      </c>
      <c r="O37" s="16">
        <v>12838.55</v>
      </c>
      <c r="P37" s="15">
        <v>6.9422633147418712E-3</v>
      </c>
      <c r="Q37" s="16">
        <v>124098.53</v>
      </c>
      <c r="R37" s="15">
        <v>6.9422641543311929E-3</v>
      </c>
      <c r="S37" s="16">
        <v>51964.53</v>
      </c>
      <c r="T37" s="15">
        <v>9.6451460852803126E-3</v>
      </c>
      <c r="U37" s="16">
        <v>1370.99</v>
      </c>
      <c r="V37" s="15">
        <v>9.641645675902602E-3</v>
      </c>
      <c r="W37" s="16">
        <v>430.62</v>
      </c>
      <c r="X37" s="15">
        <v>9.6450566908228338E-3</v>
      </c>
      <c r="Y37" s="16">
        <v>310.24</v>
      </c>
      <c r="Z37" s="15">
        <v>9.6466243411641121E-3</v>
      </c>
      <c r="AA37" s="16">
        <v>124903.29000000001</v>
      </c>
      <c r="AB37" s="15">
        <v>9.6442815836810299E-3</v>
      </c>
      <c r="AC37" s="16">
        <v>1761.8000000000002</v>
      </c>
      <c r="AD37" s="15">
        <f t="shared" si="0"/>
        <v>9.6857455996252426E-3</v>
      </c>
      <c r="AE37" s="16">
        <f t="shared" si="1"/>
        <v>5157691.2100000009</v>
      </c>
      <c r="AF37" s="13"/>
    </row>
    <row r="38" spans="1:32" x14ac:dyDescent="0.2">
      <c r="A38" s="14" t="s">
        <v>55</v>
      </c>
      <c r="B38" s="15">
        <v>9.5812360084104251E-3</v>
      </c>
      <c r="C38" s="16">
        <v>3231701.6599999997</v>
      </c>
      <c r="D38" s="15">
        <v>9.606205482501606E-3</v>
      </c>
      <c r="E38" s="16">
        <v>1159647.1200000003</v>
      </c>
      <c r="F38" s="15">
        <v>9.4737768783884832E-3</v>
      </c>
      <c r="G38" s="16">
        <v>292280.72000000003</v>
      </c>
      <c r="H38" s="15">
        <v>9.5942879985202231E-3</v>
      </c>
      <c r="I38" s="16">
        <v>29751.960000000003</v>
      </c>
      <c r="J38" s="15">
        <v>0</v>
      </c>
      <c r="K38" s="16">
        <v>0</v>
      </c>
      <c r="L38" s="15">
        <v>9.6617853768228047E-3</v>
      </c>
      <c r="M38" s="16">
        <v>4781.32</v>
      </c>
      <c r="N38" s="15">
        <v>9.6638439679079674E-3</v>
      </c>
      <c r="O38" s="16">
        <v>12870.98</v>
      </c>
      <c r="P38" s="15">
        <v>6.8484180190217818E-3</v>
      </c>
      <c r="Q38" s="16">
        <v>122420.97</v>
      </c>
      <c r="R38" s="15">
        <v>6.848418162115899E-3</v>
      </c>
      <c r="S38" s="16">
        <v>51262.070000000007</v>
      </c>
      <c r="T38" s="15">
        <v>9.6615380286049941E-3</v>
      </c>
      <c r="U38" s="16">
        <v>1373.3200000000002</v>
      </c>
      <c r="V38" s="15">
        <v>9.6626924153372495E-3</v>
      </c>
      <c r="W38" s="16">
        <v>431.56</v>
      </c>
      <c r="X38" s="15">
        <v>9.6615338699297688E-3</v>
      </c>
      <c r="Y38" s="16">
        <v>310.77</v>
      </c>
      <c r="Z38" s="15">
        <v>9.6609548775855539E-3</v>
      </c>
      <c r="AA38" s="16">
        <v>125088.84</v>
      </c>
      <c r="AB38" s="15">
        <v>9.662017690123946E-3</v>
      </c>
      <c r="AC38" s="16">
        <v>1765.0400000000002</v>
      </c>
      <c r="AD38" s="15">
        <f t="shared" si="0"/>
        <v>9.4528740158314421E-3</v>
      </c>
      <c r="AE38" s="16">
        <f t="shared" si="1"/>
        <v>5033686.33</v>
      </c>
      <c r="AF38" s="13"/>
    </row>
    <row r="39" spans="1:32" x14ac:dyDescent="0.2">
      <c r="A39" s="14" t="s">
        <v>56</v>
      </c>
      <c r="B39" s="15">
        <v>8.3066750211926322E-3</v>
      </c>
      <c r="C39" s="16">
        <v>2801798.7900000005</v>
      </c>
      <c r="D39" s="15">
        <v>8.4237568077984246E-3</v>
      </c>
      <c r="E39" s="16">
        <v>1016903.6399999999</v>
      </c>
      <c r="F39" s="15">
        <v>7.7899588325410643E-3</v>
      </c>
      <c r="G39" s="16">
        <v>240332.32</v>
      </c>
      <c r="H39" s="15">
        <v>8.3673996800265812E-3</v>
      </c>
      <c r="I39" s="16">
        <v>25947.37</v>
      </c>
      <c r="J39" s="15">
        <v>0</v>
      </c>
      <c r="K39" s="16">
        <v>0</v>
      </c>
      <c r="L39" s="15">
        <v>8.6847595283763863E-3</v>
      </c>
      <c r="M39" s="16">
        <v>4297.82</v>
      </c>
      <c r="N39" s="15">
        <v>8.6957762231377588E-3</v>
      </c>
      <c r="O39" s="16">
        <v>11581.64</v>
      </c>
      <c r="P39" s="15">
        <v>4.6328151483076337E-3</v>
      </c>
      <c r="Q39" s="16">
        <v>82815.289999999994</v>
      </c>
      <c r="R39" s="15">
        <v>4.6328158991885146E-3</v>
      </c>
      <c r="S39" s="16">
        <v>34677.75</v>
      </c>
      <c r="T39" s="15">
        <v>8.6832274540427565E-3</v>
      </c>
      <c r="U39" s="16">
        <v>1234.26</v>
      </c>
      <c r="V39" s="15">
        <v>8.690512174643155E-3</v>
      </c>
      <c r="W39" s="16">
        <v>388.14</v>
      </c>
      <c r="X39" s="15">
        <v>8.6834733893557427E-3</v>
      </c>
      <c r="Y39" s="16">
        <v>279.31</v>
      </c>
      <c r="Z39" s="15">
        <v>8.6800858463621008E-3</v>
      </c>
      <c r="AA39" s="16">
        <v>112388.67000000001</v>
      </c>
      <c r="AB39" s="15">
        <v>8.6853822733090214E-3</v>
      </c>
      <c r="AC39" s="16">
        <v>1586.63</v>
      </c>
      <c r="AD39" s="15">
        <f t="shared" si="0"/>
        <v>8.1393521303942187E-3</v>
      </c>
      <c r="AE39" s="16">
        <f t="shared" si="1"/>
        <v>4334231.63</v>
      </c>
      <c r="AF39" s="13"/>
    </row>
    <row r="40" spans="1:32" x14ac:dyDescent="0.2">
      <c r="A40" s="14" t="s">
        <v>57</v>
      </c>
      <c r="B40" s="15">
        <v>8.3190072577334819E-3</v>
      </c>
      <c r="C40" s="16">
        <v>2805958.3899999997</v>
      </c>
      <c r="D40" s="15">
        <v>8.3614070653702903E-3</v>
      </c>
      <c r="E40" s="16">
        <v>1009376.87</v>
      </c>
      <c r="F40" s="15">
        <v>8.1380281938490447E-3</v>
      </c>
      <c r="G40" s="16">
        <v>251070.79999999996</v>
      </c>
      <c r="H40" s="15">
        <v>8.3412178673796227E-3</v>
      </c>
      <c r="I40" s="16">
        <v>25866.18</v>
      </c>
      <c r="J40" s="15">
        <v>0</v>
      </c>
      <c r="K40" s="16">
        <v>0</v>
      </c>
      <c r="L40" s="15">
        <v>8.4558303487062853E-3</v>
      </c>
      <c r="M40" s="16">
        <v>4184.5300000000007</v>
      </c>
      <c r="N40" s="15">
        <v>8.4591014015185859E-3</v>
      </c>
      <c r="O40" s="16">
        <v>11266.42</v>
      </c>
      <c r="P40" s="15">
        <v>4.3612614701701675E-3</v>
      </c>
      <c r="Q40" s="16">
        <v>77961.049999999988</v>
      </c>
      <c r="R40" s="15">
        <v>4.3612615671604696E-3</v>
      </c>
      <c r="S40" s="16">
        <v>32645.1</v>
      </c>
      <c r="T40" s="15">
        <v>8.4553583363232779E-3</v>
      </c>
      <c r="U40" s="16">
        <v>1201.8700000000001</v>
      </c>
      <c r="V40" s="15">
        <v>8.457878533445283E-3</v>
      </c>
      <c r="W40" s="16">
        <v>377.75</v>
      </c>
      <c r="X40" s="15">
        <v>8.4552800032332582E-3</v>
      </c>
      <c r="Y40" s="16">
        <v>271.97000000000003</v>
      </c>
      <c r="Z40" s="15">
        <v>8.4544179348528502E-3</v>
      </c>
      <c r="AA40" s="16">
        <v>109466.75</v>
      </c>
      <c r="AB40" s="15">
        <v>8.4559077109364993E-3</v>
      </c>
      <c r="AC40" s="16">
        <v>1544.71</v>
      </c>
      <c r="AD40" s="15">
        <f t="shared" si="0"/>
        <v>8.1336446724915162E-3</v>
      </c>
      <c r="AE40" s="16">
        <f t="shared" si="1"/>
        <v>4331192.3899999987</v>
      </c>
      <c r="AF40" s="13"/>
    </row>
    <row r="41" spans="1:32" x14ac:dyDescent="0.2">
      <c r="A41" s="14" t="s">
        <v>58</v>
      </c>
      <c r="B41" s="15">
        <v>3.4321917841071213E-2</v>
      </c>
      <c r="C41" s="16">
        <v>11576606.479999999</v>
      </c>
      <c r="D41" s="15">
        <v>3.4699346352277845E-2</v>
      </c>
      <c r="E41" s="16">
        <v>4188854.4999999995</v>
      </c>
      <c r="F41" s="15">
        <v>3.2683839373785793E-2</v>
      </c>
      <c r="G41" s="16">
        <v>1008347.17</v>
      </c>
      <c r="H41" s="15">
        <v>3.4518664191600171E-2</v>
      </c>
      <c r="I41" s="16">
        <v>107042.64</v>
      </c>
      <c r="J41" s="15">
        <v>0</v>
      </c>
      <c r="K41" s="16">
        <v>0</v>
      </c>
      <c r="L41" s="15">
        <v>3.5540199309231607E-2</v>
      </c>
      <c r="M41" s="16">
        <v>17587.75</v>
      </c>
      <c r="N41" s="15">
        <v>3.5572574071816028E-2</v>
      </c>
      <c r="O41" s="16">
        <v>47378.03</v>
      </c>
      <c r="P41" s="15">
        <v>4.7395100487458951E-2</v>
      </c>
      <c r="Q41" s="16">
        <v>847225.47</v>
      </c>
      <c r="R41" s="15">
        <v>4.7395099723156586E-2</v>
      </c>
      <c r="S41" s="16">
        <v>354763.81</v>
      </c>
      <c r="T41" s="15">
        <v>3.5535622577263726E-2</v>
      </c>
      <c r="U41" s="16">
        <v>5051.1400000000003</v>
      </c>
      <c r="V41" s="15">
        <v>3.5557570668905678E-2</v>
      </c>
      <c r="W41" s="16">
        <v>1588.0900000000001</v>
      </c>
      <c r="X41" s="15">
        <v>3.5536611981085438E-2</v>
      </c>
      <c r="Y41" s="16">
        <v>1143.06</v>
      </c>
      <c r="Z41" s="15">
        <v>3.552648259188531E-2</v>
      </c>
      <c r="AA41" s="16">
        <v>459992.47</v>
      </c>
      <c r="AB41" s="15">
        <v>3.5542062490215028E-2</v>
      </c>
      <c r="AC41" s="16">
        <v>6492.7599999999993</v>
      </c>
      <c r="AD41" s="15">
        <f t="shared" si="0"/>
        <v>3.4970815013056177E-2</v>
      </c>
      <c r="AE41" s="16">
        <f t="shared" si="1"/>
        <v>18622073.369999997</v>
      </c>
      <c r="AF41" s="13"/>
    </row>
    <row r="42" spans="1:32" x14ac:dyDescent="0.2">
      <c r="A42" s="14" t="s">
        <v>59</v>
      </c>
      <c r="B42" s="15">
        <v>1.0494395401996703E-2</v>
      </c>
      <c r="C42" s="16">
        <v>3539705.63</v>
      </c>
      <c r="D42" s="15">
        <v>1.0392872621009621E-2</v>
      </c>
      <c r="E42" s="16">
        <v>1254612.43</v>
      </c>
      <c r="F42" s="15">
        <v>1.0936408968988008E-2</v>
      </c>
      <c r="G42" s="16">
        <v>337405.19</v>
      </c>
      <c r="H42" s="15">
        <v>1.0441522297462284E-2</v>
      </c>
      <c r="I42" s="16">
        <v>32379.24</v>
      </c>
      <c r="J42" s="15">
        <v>0</v>
      </c>
      <c r="K42" s="16">
        <v>0</v>
      </c>
      <c r="L42" s="15">
        <v>1.0166666262519469E-2</v>
      </c>
      <c r="M42" s="16">
        <v>5031.17</v>
      </c>
      <c r="N42" s="15">
        <v>1.0157803736942413E-2</v>
      </c>
      <c r="O42" s="16">
        <v>13528.87</v>
      </c>
      <c r="P42" s="15">
        <v>8.3694456508549096E-3</v>
      </c>
      <c r="Q42" s="16">
        <v>149610.56</v>
      </c>
      <c r="R42" s="15">
        <v>8.3694457242961158E-3</v>
      </c>
      <c r="S42" s="16">
        <v>62647.33</v>
      </c>
      <c r="T42" s="15">
        <v>1.0167859127779767E-2</v>
      </c>
      <c r="U42" s="16">
        <v>1445.29</v>
      </c>
      <c r="V42" s="15">
        <v>1.0161992723201788E-2</v>
      </c>
      <c r="W42" s="16">
        <v>453.85999999999996</v>
      </c>
      <c r="X42" s="15">
        <v>1.0167663069667378E-2</v>
      </c>
      <c r="Y42" s="16">
        <v>327.05</v>
      </c>
      <c r="Z42" s="15">
        <v>1.0170426879455453E-2</v>
      </c>
      <c r="AA42" s="16">
        <v>131685.42000000001</v>
      </c>
      <c r="AB42" s="15">
        <v>1.0166182938084566E-2</v>
      </c>
      <c r="AC42" s="16">
        <v>1857.14</v>
      </c>
      <c r="AD42" s="15">
        <f t="shared" si="0"/>
        <v>1.0386206968772745E-2</v>
      </c>
      <c r="AE42" s="16">
        <f t="shared" si="1"/>
        <v>5530689.1799999997</v>
      </c>
      <c r="AF42" s="13"/>
    </row>
    <row r="43" spans="1:32" x14ac:dyDescent="0.2">
      <c r="A43" s="14" t="s">
        <v>60</v>
      </c>
      <c r="B43" s="15">
        <v>8.305006332853691E-3</v>
      </c>
      <c r="C43" s="16">
        <v>2801235.9499999997</v>
      </c>
      <c r="D43" s="15">
        <v>8.4036887224830797E-3</v>
      </c>
      <c r="E43" s="16">
        <v>1014481.0499999999</v>
      </c>
      <c r="F43" s="15">
        <v>7.8761272690592663E-3</v>
      </c>
      <c r="G43" s="16">
        <v>242990.75</v>
      </c>
      <c r="H43" s="15">
        <v>8.3564258275278004E-3</v>
      </c>
      <c r="I43" s="16">
        <v>25913.34</v>
      </c>
      <c r="J43" s="15">
        <v>0</v>
      </c>
      <c r="K43" s="16">
        <v>0</v>
      </c>
      <c r="L43" s="15">
        <v>8.6235514354095991E-3</v>
      </c>
      <c r="M43" s="16">
        <v>4267.53</v>
      </c>
      <c r="N43" s="15">
        <v>8.6320762933548428E-3</v>
      </c>
      <c r="O43" s="16">
        <v>11496.8</v>
      </c>
      <c r="P43" s="15">
        <v>4.4488888633298198E-3</v>
      </c>
      <c r="Q43" s="16">
        <v>79527.459999999992</v>
      </c>
      <c r="R43" s="15">
        <v>4.4488886558971021E-3</v>
      </c>
      <c r="S43" s="16">
        <v>33301.01</v>
      </c>
      <c r="T43" s="15">
        <v>8.6223732438459842E-3</v>
      </c>
      <c r="U43" s="16">
        <v>1225.6100000000001</v>
      </c>
      <c r="V43" s="15">
        <v>8.6284914637559454E-3</v>
      </c>
      <c r="W43" s="16">
        <v>385.37</v>
      </c>
      <c r="X43" s="15">
        <v>8.6225389156772587E-3</v>
      </c>
      <c r="Y43" s="16">
        <v>277.35000000000002</v>
      </c>
      <c r="Z43" s="15">
        <v>8.6199346651111581E-3</v>
      </c>
      <c r="AA43" s="16">
        <v>111609.84</v>
      </c>
      <c r="AB43" s="15">
        <v>8.6240175346593076E-3</v>
      </c>
      <c r="AC43" s="16">
        <v>1575.42</v>
      </c>
      <c r="AD43" s="15">
        <f t="shared" si="0"/>
        <v>8.1281894759502316E-3</v>
      </c>
      <c r="AE43" s="16">
        <f t="shared" si="1"/>
        <v>4328287.4799999986</v>
      </c>
      <c r="AF43" s="13"/>
    </row>
    <row r="44" spans="1:32" x14ac:dyDescent="0.2">
      <c r="A44" s="14" t="s">
        <v>61</v>
      </c>
      <c r="B44" s="15">
        <v>1.0410855973073025E-2</v>
      </c>
      <c r="C44" s="16">
        <v>3511528.21</v>
      </c>
      <c r="D44" s="15">
        <v>1.043208192491258E-2</v>
      </c>
      <c r="E44" s="16">
        <v>1259345.72</v>
      </c>
      <c r="F44" s="15">
        <v>1.0319981309206095E-2</v>
      </c>
      <c r="G44" s="16">
        <v>318387.44</v>
      </c>
      <c r="H44" s="15">
        <v>1.0421970587882468E-2</v>
      </c>
      <c r="I44" s="16">
        <v>32318.61</v>
      </c>
      <c r="J44" s="15">
        <v>0</v>
      </c>
      <c r="K44" s="16">
        <v>0</v>
      </c>
      <c r="L44" s="15">
        <v>1.0479334741382166E-2</v>
      </c>
      <c r="M44" s="16">
        <v>5185.8999999999996</v>
      </c>
      <c r="N44" s="15">
        <v>1.0481018562177558E-2</v>
      </c>
      <c r="O44" s="16">
        <v>13959.350000000002</v>
      </c>
      <c r="P44" s="15">
        <v>7.8079055559955052E-3</v>
      </c>
      <c r="Q44" s="16">
        <v>139572.57999999999</v>
      </c>
      <c r="R44" s="15">
        <v>7.8079061273954187E-3</v>
      </c>
      <c r="S44" s="16">
        <v>58444.07</v>
      </c>
      <c r="T44" s="15">
        <v>1.0479094995884421E-2</v>
      </c>
      <c r="U44" s="16">
        <v>1489.53</v>
      </c>
      <c r="V44" s="15">
        <v>1.048015673103834E-2</v>
      </c>
      <c r="W44" s="16">
        <v>468.06999999999994</v>
      </c>
      <c r="X44" s="15">
        <v>1.0479175021840034E-2</v>
      </c>
      <c r="Y44" s="16">
        <v>337.07</v>
      </c>
      <c r="Z44" s="15">
        <v>1.0478637290562745E-2</v>
      </c>
      <c r="AA44" s="16">
        <v>135676.09</v>
      </c>
      <c r="AB44" s="15">
        <v>1.0479575559645321E-2</v>
      </c>
      <c r="AC44" s="16">
        <v>1914.3899999999999</v>
      </c>
      <c r="AD44" s="15">
        <f t="shared" si="0"/>
        <v>1.0288438273490673E-2</v>
      </c>
      <c r="AE44" s="16">
        <f t="shared" si="1"/>
        <v>5478627.0300000012</v>
      </c>
      <c r="AF44" s="13"/>
    </row>
    <row r="45" spans="1:32" x14ac:dyDescent="0.2">
      <c r="A45" s="14" t="s">
        <v>62</v>
      </c>
      <c r="B45" s="15">
        <v>1.0081952324988321E-2</v>
      </c>
      <c r="C45" s="16">
        <v>3400590.7</v>
      </c>
      <c r="D45" s="15">
        <v>9.766500741866151E-3</v>
      </c>
      <c r="E45" s="16">
        <v>1178997.73</v>
      </c>
      <c r="F45" s="15">
        <v>1.1445209628351922E-2</v>
      </c>
      <c r="G45" s="16">
        <v>353102.4800000001</v>
      </c>
      <c r="H45" s="15">
        <v>9.9172862394790659E-3</v>
      </c>
      <c r="I45" s="16">
        <v>30753.58</v>
      </c>
      <c r="J45" s="15">
        <v>0</v>
      </c>
      <c r="K45" s="16">
        <v>0</v>
      </c>
      <c r="L45" s="15">
        <v>9.0638091843258783E-3</v>
      </c>
      <c r="M45" s="16">
        <v>4485.3999999999996</v>
      </c>
      <c r="N45" s="15">
        <v>9.0374838497702756E-3</v>
      </c>
      <c r="O45" s="16">
        <v>12036.75</v>
      </c>
      <c r="P45" s="15">
        <v>9.4989266719814145E-3</v>
      </c>
      <c r="Q45" s="16">
        <v>169800.94000000003</v>
      </c>
      <c r="R45" s="15">
        <v>9.4989268483810212E-3</v>
      </c>
      <c r="S45" s="16">
        <v>71101.77</v>
      </c>
      <c r="T45" s="15">
        <v>9.0674883743835401E-3</v>
      </c>
      <c r="U45" s="16">
        <v>1288.8800000000001</v>
      </c>
      <c r="V45" s="15">
        <v>9.0498740554156177E-3</v>
      </c>
      <c r="W45" s="16">
        <v>404.19000000000005</v>
      </c>
      <c r="X45" s="15">
        <v>9.066800971220897E-3</v>
      </c>
      <c r="Y45" s="16">
        <v>291.64</v>
      </c>
      <c r="Z45" s="15">
        <v>9.0750054638307712E-3</v>
      </c>
      <c r="AA45" s="16">
        <v>117502.04000000001</v>
      </c>
      <c r="AB45" s="15">
        <v>9.062329276290219E-3</v>
      </c>
      <c r="AC45" s="16">
        <v>1655.49</v>
      </c>
      <c r="AD45" s="15">
        <f t="shared" si="0"/>
        <v>1.0031885032332044E-2</v>
      </c>
      <c r="AE45" s="16">
        <f t="shared" si="1"/>
        <v>5342011.5900000008</v>
      </c>
      <c r="AF45" s="13"/>
    </row>
    <row r="46" spans="1:32" x14ac:dyDescent="0.2">
      <c r="A46" s="14" t="s">
        <v>63</v>
      </c>
      <c r="B46" s="15">
        <v>1.5191321376678365E-2</v>
      </c>
      <c r="C46" s="16">
        <v>5123954.6199999992</v>
      </c>
      <c r="D46" s="15">
        <v>1.5053295209612454E-2</v>
      </c>
      <c r="E46" s="16">
        <v>1817211.8499999996</v>
      </c>
      <c r="F46" s="15">
        <v>1.579455257226605E-2</v>
      </c>
      <c r="G46" s="16">
        <v>487286.45999999996</v>
      </c>
      <c r="H46" s="15">
        <v>1.5119521151770154E-2</v>
      </c>
      <c r="I46" s="16">
        <v>46885.75</v>
      </c>
      <c r="J46" s="15">
        <v>0</v>
      </c>
      <c r="K46" s="16">
        <v>0</v>
      </c>
      <c r="L46" s="15">
        <v>1.4745714625197928E-2</v>
      </c>
      <c r="M46" s="16">
        <v>7297.1999999999989</v>
      </c>
      <c r="N46" s="15">
        <v>1.4733409336769901E-2</v>
      </c>
      <c r="O46" s="16">
        <v>19622.98</v>
      </c>
      <c r="P46" s="15">
        <v>1.6450670400100863E-2</v>
      </c>
      <c r="Q46" s="16">
        <v>294068.94000000006</v>
      </c>
      <c r="R46" s="15">
        <v>1.6450670989626201E-2</v>
      </c>
      <c r="S46" s="16">
        <v>123137.26000000001</v>
      </c>
      <c r="T46" s="15">
        <v>1.4747402263917318E-2</v>
      </c>
      <c r="U46" s="16">
        <v>2096.2400000000002</v>
      </c>
      <c r="V46" s="15">
        <v>1.4739434648754544E-2</v>
      </c>
      <c r="W46" s="16">
        <v>658.3</v>
      </c>
      <c r="X46" s="15">
        <v>1.474676441053669E-2</v>
      </c>
      <c r="Y46" s="16">
        <v>474.34000000000003</v>
      </c>
      <c r="Z46" s="15">
        <v>1.475093435020235E-2</v>
      </c>
      <c r="AA46" s="16">
        <v>190993.25999999998</v>
      </c>
      <c r="AB46" s="15">
        <v>1.4744999677027689E-2</v>
      </c>
      <c r="AC46" s="16">
        <v>2693.5899999999997</v>
      </c>
      <c r="AD46" s="15">
        <f t="shared" si="0"/>
        <v>1.5241936037040367E-2</v>
      </c>
      <c r="AE46" s="16">
        <f t="shared" si="1"/>
        <v>8116380.7899999991</v>
      </c>
      <c r="AF46" s="13"/>
    </row>
    <row r="47" spans="1:32" x14ac:dyDescent="0.2">
      <c r="A47" s="14" t="s">
        <v>64</v>
      </c>
      <c r="B47" s="15">
        <v>8.4864898276324225E-3</v>
      </c>
      <c r="C47" s="16">
        <v>2862449.3999999994</v>
      </c>
      <c r="D47" s="15">
        <v>8.6033635992720982E-3</v>
      </c>
      <c r="E47" s="16">
        <v>1038585.5099999999</v>
      </c>
      <c r="F47" s="15">
        <v>7.9762450848501875E-3</v>
      </c>
      <c r="G47" s="16">
        <v>246079.54</v>
      </c>
      <c r="H47" s="15">
        <v>8.5473057208889144E-3</v>
      </c>
      <c r="I47" s="16">
        <v>26505.260000000002</v>
      </c>
      <c r="J47" s="15">
        <v>0</v>
      </c>
      <c r="K47" s="16">
        <v>0</v>
      </c>
      <c r="L47" s="15">
        <v>8.86377652923237E-3</v>
      </c>
      <c r="M47" s="16">
        <v>4386.41</v>
      </c>
      <c r="N47" s="15">
        <v>8.8741795743367043E-3</v>
      </c>
      <c r="O47" s="16">
        <v>11819.25</v>
      </c>
      <c r="P47" s="15">
        <v>4.5581376630536566E-3</v>
      </c>
      <c r="Q47" s="16">
        <v>81480.37</v>
      </c>
      <c r="R47" s="15">
        <v>4.558138290885542E-3</v>
      </c>
      <c r="S47" s="16">
        <v>34118.769999999997</v>
      </c>
      <c r="T47" s="15">
        <v>8.8623428519167269E-3</v>
      </c>
      <c r="U47" s="16">
        <v>1259.7199999999998</v>
      </c>
      <c r="V47" s="15">
        <v>8.8694094598376697E-3</v>
      </c>
      <c r="W47" s="16">
        <v>396.13</v>
      </c>
      <c r="X47" s="15">
        <v>8.8625461283292455E-3</v>
      </c>
      <c r="Y47" s="16">
        <v>285.07</v>
      </c>
      <c r="Z47" s="15">
        <v>8.8594025240619802E-3</v>
      </c>
      <c r="AA47" s="16">
        <v>114710.44</v>
      </c>
      <c r="AB47" s="15">
        <v>8.86444031088548E-3</v>
      </c>
      <c r="AC47" s="16">
        <v>1619.3400000000001</v>
      </c>
      <c r="AD47" s="15">
        <f t="shared" si="0"/>
        <v>8.3073578215126891E-3</v>
      </c>
      <c r="AE47" s="16">
        <f t="shared" si="1"/>
        <v>4423695.209999999</v>
      </c>
      <c r="AF47" s="13"/>
    </row>
    <row r="48" spans="1:32" x14ac:dyDescent="0.2">
      <c r="A48" s="14" t="s">
        <v>65</v>
      </c>
      <c r="B48" s="15">
        <v>1.2243992622808429E-2</v>
      </c>
      <c r="C48" s="16">
        <v>4129835.7799999993</v>
      </c>
      <c r="D48" s="15">
        <v>1.2221527327591483E-2</v>
      </c>
      <c r="E48" s="16">
        <v>1475364.96</v>
      </c>
      <c r="F48" s="15">
        <v>1.2343938159091636E-2</v>
      </c>
      <c r="G48" s="16">
        <v>380829.64999999997</v>
      </c>
      <c r="H48" s="15">
        <v>1.2232375696209195E-2</v>
      </c>
      <c r="I48" s="16">
        <v>37932.69</v>
      </c>
      <c r="J48" s="15">
        <v>0</v>
      </c>
      <c r="K48" s="16">
        <v>0</v>
      </c>
      <c r="L48" s="15">
        <v>1.2171438432620175E-2</v>
      </c>
      <c r="M48" s="16">
        <v>6023.27</v>
      </c>
      <c r="N48" s="15">
        <v>1.2169216866275794E-2</v>
      </c>
      <c r="O48" s="16">
        <v>16207.81</v>
      </c>
      <c r="P48" s="15">
        <v>1.0777270378033037E-2</v>
      </c>
      <c r="Q48" s="16">
        <v>192652.36</v>
      </c>
      <c r="R48" s="15">
        <v>1.0777270219064647E-2</v>
      </c>
      <c r="S48" s="16">
        <v>80670.48</v>
      </c>
      <c r="T48" s="15">
        <v>1.2171686259611795E-2</v>
      </c>
      <c r="U48" s="16">
        <v>1730.1200000000001</v>
      </c>
      <c r="V48" s="15">
        <v>1.2170389028827312E-2</v>
      </c>
      <c r="W48" s="16">
        <v>543.55999999999995</v>
      </c>
      <c r="X48" s="15">
        <v>1.21716611172771E-2</v>
      </c>
      <c r="Y48" s="16">
        <v>391.51</v>
      </c>
      <c r="Z48" s="15">
        <v>1.2172368448958044E-2</v>
      </c>
      <c r="AA48" s="16">
        <v>157606.31</v>
      </c>
      <c r="AB48" s="15">
        <v>1.2171293564311448E-2</v>
      </c>
      <c r="AC48" s="16">
        <v>2223.4299999999998</v>
      </c>
      <c r="AD48" s="15">
        <f t="shared" si="0"/>
        <v>1.2172717592318949E-2</v>
      </c>
      <c r="AE48" s="16">
        <f t="shared" si="1"/>
        <v>6482011.9299999988</v>
      </c>
      <c r="AF48" s="13"/>
    </row>
    <row r="49" spans="1:32" x14ac:dyDescent="0.2">
      <c r="A49" s="14" t="s">
        <v>66</v>
      </c>
      <c r="B49" s="15">
        <v>1.6073021648730128E-2</v>
      </c>
      <c r="C49" s="16">
        <v>5421347.5900000008</v>
      </c>
      <c r="D49" s="15">
        <v>1.6171133180187019E-2</v>
      </c>
      <c r="E49" s="16">
        <v>1952155.62</v>
      </c>
      <c r="F49" s="15">
        <v>1.5641220577817281E-2</v>
      </c>
      <c r="G49" s="16">
        <v>482555.93</v>
      </c>
      <c r="H49" s="15">
        <v>1.6123955968376215E-2</v>
      </c>
      <c r="I49" s="16">
        <v>50000.51</v>
      </c>
      <c r="J49" s="15">
        <v>0</v>
      </c>
      <c r="K49" s="16">
        <v>0</v>
      </c>
      <c r="L49" s="15">
        <v>1.6389805629447134E-2</v>
      </c>
      <c r="M49" s="16">
        <v>8110.8099999999995</v>
      </c>
      <c r="N49" s="15">
        <v>1.6398910223643513E-2</v>
      </c>
      <c r="O49" s="16">
        <v>21841.21</v>
      </c>
      <c r="P49" s="15">
        <v>1.6670124040527014E-2</v>
      </c>
      <c r="Q49" s="16">
        <v>297991.85000000003</v>
      </c>
      <c r="R49" s="15">
        <v>1.6670124136527624E-2</v>
      </c>
      <c r="S49" s="16">
        <v>124779.91999999998</v>
      </c>
      <c r="T49" s="15">
        <v>1.638856644365181E-2</v>
      </c>
      <c r="U49" s="16">
        <v>2329.52</v>
      </c>
      <c r="V49" s="15">
        <v>1.6394514413657989E-2</v>
      </c>
      <c r="W49" s="16">
        <v>732.22</v>
      </c>
      <c r="X49" s="15">
        <v>1.6388886298137458E-2</v>
      </c>
      <c r="Y49" s="16">
        <v>527.16000000000008</v>
      </c>
      <c r="Z49" s="15">
        <v>1.6385967075339639E-2</v>
      </c>
      <c r="AA49" s="16">
        <v>212163.46000000002</v>
      </c>
      <c r="AB49" s="15">
        <v>1.6390406737092876E-2</v>
      </c>
      <c r="AC49" s="16">
        <v>2994.17</v>
      </c>
      <c r="AD49" s="15">
        <f t="shared" si="0"/>
        <v>1.6107938567842473E-2</v>
      </c>
      <c r="AE49" s="16">
        <f t="shared" si="1"/>
        <v>8577529.9699999988</v>
      </c>
      <c r="AF49" s="13"/>
    </row>
    <row r="50" spans="1:32" x14ac:dyDescent="0.2">
      <c r="A50" s="14" t="s">
        <v>67</v>
      </c>
      <c r="B50" s="15">
        <v>1.4506602493434622E-2</v>
      </c>
      <c r="C50" s="16">
        <v>4893002.4600000009</v>
      </c>
      <c r="D50" s="15">
        <v>1.4614372993338507E-2</v>
      </c>
      <c r="E50" s="16">
        <v>1764225.8</v>
      </c>
      <c r="F50" s="15">
        <v>1.4028268334766428E-2</v>
      </c>
      <c r="G50" s="16">
        <v>432793.85</v>
      </c>
      <c r="H50" s="15">
        <v>1.4562408682906806E-2</v>
      </c>
      <c r="I50" s="16">
        <v>45158.14</v>
      </c>
      <c r="J50" s="15">
        <v>0</v>
      </c>
      <c r="K50" s="16">
        <v>0</v>
      </c>
      <c r="L50" s="15">
        <v>1.4854632294755865E-2</v>
      </c>
      <c r="M50" s="16">
        <v>7351.0999999999995</v>
      </c>
      <c r="N50" s="15">
        <v>1.4865103911073572E-2</v>
      </c>
      <c r="O50" s="16">
        <v>19798.379999999997</v>
      </c>
      <c r="P50" s="15">
        <v>1.4259271757014462E-2</v>
      </c>
      <c r="Q50" s="16">
        <v>254895.93</v>
      </c>
      <c r="R50" s="15">
        <v>1.425927235168763E-2</v>
      </c>
      <c r="S50" s="16">
        <v>106734.10999999999</v>
      </c>
      <c r="T50" s="15">
        <v>1.4853211202802804E-2</v>
      </c>
      <c r="U50" s="16">
        <v>2111.2799999999997</v>
      </c>
      <c r="V50" s="15">
        <v>1.486056535124545E-2</v>
      </c>
      <c r="W50" s="16">
        <v>663.71</v>
      </c>
      <c r="X50" s="15">
        <v>1.4853399739474036E-2</v>
      </c>
      <c r="Y50" s="16">
        <v>477.77</v>
      </c>
      <c r="Z50" s="15">
        <v>1.4850234811496565E-2</v>
      </c>
      <c r="AA50" s="16">
        <v>192278.99</v>
      </c>
      <c r="AB50" s="15">
        <v>1.4855248190533955E-2</v>
      </c>
      <c r="AC50" s="16">
        <v>2713.73</v>
      </c>
      <c r="AD50" s="15">
        <f t="shared" si="0"/>
        <v>1.4501704827651059E-2</v>
      </c>
      <c r="AE50" s="16">
        <f t="shared" si="1"/>
        <v>7722205.25</v>
      </c>
      <c r="AF50" s="13"/>
    </row>
    <row r="51" spans="1:32" x14ac:dyDescent="0.2">
      <c r="A51" s="14" t="s">
        <v>68</v>
      </c>
      <c r="B51" s="15">
        <v>1.1428664426473228E-2</v>
      </c>
      <c r="C51" s="16">
        <v>3854829.7699999996</v>
      </c>
      <c r="D51" s="15">
        <v>1.1406006212367941E-2</v>
      </c>
      <c r="E51" s="16">
        <v>1376916.44</v>
      </c>
      <c r="F51" s="15">
        <v>1.1529037826038702E-2</v>
      </c>
      <c r="G51" s="16">
        <v>355688.71</v>
      </c>
      <c r="H51" s="15">
        <v>1.1416931064599779E-2</v>
      </c>
      <c r="I51" s="16">
        <v>35403.990000000005</v>
      </c>
      <c r="J51" s="15">
        <v>0</v>
      </c>
      <c r="K51" s="16">
        <v>0</v>
      </c>
      <c r="L51" s="15">
        <v>1.1355505656848314E-2</v>
      </c>
      <c r="M51" s="16">
        <v>5619.49</v>
      </c>
      <c r="N51" s="15">
        <v>1.1353303656754382E-2</v>
      </c>
      <c r="O51" s="16">
        <v>15121.12</v>
      </c>
      <c r="P51" s="15">
        <v>1.0032382993171083E-2</v>
      </c>
      <c r="Q51" s="16">
        <v>179336.9</v>
      </c>
      <c r="R51" s="15">
        <v>1.003238318641491E-2</v>
      </c>
      <c r="S51" s="16">
        <v>75094.820000000007</v>
      </c>
      <c r="T51" s="15">
        <v>1.1355958436222674E-2</v>
      </c>
      <c r="U51" s="16">
        <v>1614.17</v>
      </c>
      <c r="V51" s="15">
        <v>1.1354268122026306E-2</v>
      </c>
      <c r="W51" s="16">
        <v>507.11</v>
      </c>
      <c r="X51" s="15">
        <v>1.1355574416225979E-2</v>
      </c>
      <c r="Y51" s="16">
        <v>365.26</v>
      </c>
      <c r="Z51" s="15">
        <v>1.1356412187902273E-2</v>
      </c>
      <c r="AA51" s="16">
        <v>147041.41</v>
      </c>
      <c r="AB51" s="15">
        <v>1.135537792686812E-2</v>
      </c>
      <c r="AC51" s="16">
        <v>2074.38</v>
      </c>
      <c r="AD51" s="15">
        <f t="shared" si="0"/>
        <v>1.1360706880135357E-2</v>
      </c>
      <c r="AE51" s="16">
        <f t="shared" si="1"/>
        <v>6049613.5700000003</v>
      </c>
      <c r="AF51" s="13"/>
    </row>
    <row r="52" spans="1:32" x14ac:dyDescent="0.2">
      <c r="A52" s="14" t="s">
        <v>69</v>
      </c>
      <c r="B52" s="15">
        <v>1.3049964317244587E-2</v>
      </c>
      <c r="C52" s="16">
        <v>4401685.8900000006</v>
      </c>
      <c r="D52" s="15">
        <v>1.2978384960944941E-2</v>
      </c>
      <c r="E52" s="16">
        <v>1566731.71</v>
      </c>
      <c r="F52" s="15">
        <v>1.3363949729336142E-2</v>
      </c>
      <c r="G52" s="16">
        <v>412298.59</v>
      </c>
      <c r="H52" s="15">
        <v>1.3012767205085212E-2</v>
      </c>
      <c r="I52" s="16">
        <v>40352.69</v>
      </c>
      <c r="J52" s="15">
        <v>0</v>
      </c>
      <c r="K52" s="16">
        <v>0</v>
      </c>
      <c r="L52" s="15">
        <v>1.2818862034654814E-2</v>
      </c>
      <c r="M52" s="16">
        <v>6343.66</v>
      </c>
      <c r="N52" s="15">
        <v>1.2812335381782117E-2</v>
      </c>
      <c r="O52" s="16">
        <v>17064.36</v>
      </c>
      <c r="P52" s="15">
        <v>1.2373094091192371E-2</v>
      </c>
      <c r="Q52" s="16">
        <v>221178.99</v>
      </c>
      <c r="R52" s="15">
        <v>1.2373094290172885E-2</v>
      </c>
      <c r="S52" s="16">
        <v>92615.61</v>
      </c>
      <c r="T52" s="15">
        <v>1.2819766010285409E-2</v>
      </c>
      <c r="U52" s="16">
        <v>1822.2399999999998</v>
      </c>
      <c r="V52" s="15">
        <v>1.2815449202350964E-2</v>
      </c>
      <c r="W52" s="16">
        <v>572.37</v>
      </c>
      <c r="X52" s="15">
        <v>1.2819867125540561E-2</v>
      </c>
      <c r="Y52" s="16">
        <v>412.36</v>
      </c>
      <c r="Z52" s="15">
        <v>1.2821617823106334E-2</v>
      </c>
      <c r="AA52" s="16">
        <v>166012.71000000002</v>
      </c>
      <c r="AB52" s="15">
        <v>1.2818497226270018E-2</v>
      </c>
      <c r="AC52" s="16">
        <v>2341.66</v>
      </c>
      <c r="AD52" s="15">
        <f t="shared" si="0"/>
        <v>1.3012939492732576E-2</v>
      </c>
      <c r="AE52" s="16">
        <f t="shared" si="1"/>
        <v>6929432.8400000026</v>
      </c>
      <c r="AF52" s="13"/>
    </row>
    <row r="53" spans="1:32" x14ac:dyDescent="0.2">
      <c r="A53" s="14" t="s">
        <v>70</v>
      </c>
      <c r="B53" s="15">
        <v>2.1069912763526898E-2</v>
      </c>
      <c r="C53" s="16">
        <v>7106773.2799999993</v>
      </c>
      <c r="D53" s="15">
        <v>2.1041786521908128E-2</v>
      </c>
      <c r="E53" s="16">
        <v>2540133.79</v>
      </c>
      <c r="F53" s="15">
        <v>2.1196643527042005E-2</v>
      </c>
      <c r="G53" s="16">
        <v>653949.35</v>
      </c>
      <c r="H53" s="15">
        <v>2.1055417600395431E-2</v>
      </c>
      <c r="I53" s="16">
        <v>65293.009999999995</v>
      </c>
      <c r="J53" s="15">
        <v>0</v>
      </c>
      <c r="K53" s="16">
        <v>0</v>
      </c>
      <c r="L53" s="15">
        <v>2.0979038501486854E-2</v>
      </c>
      <c r="M53" s="16">
        <v>10381.879999999999</v>
      </c>
      <c r="N53" s="15">
        <v>2.0976085046163672E-2</v>
      </c>
      <c r="O53" s="16">
        <v>27937.41</v>
      </c>
      <c r="P53" s="15">
        <v>2.4240381528487218E-2</v>
      </c>
      <c r="Q53" s="16">
        <v>433316.28</v>
      </c>
      <c r="R53" s="15">
        <v>2.4240381313502951E-2</v>
      </c>
      <c r="S53" s="16">
        <v>181445.13</v>
      </c>
      <c r="T53" s="15">
        <v>2.0979436201571649E-2</v>
      </c>
      <c r="U53" s="16">
        <v>2982.08</v>
      </c>
      <c r="V53" s="15">
        <v>2.0977329974811082E-2</v>
      </c>
      <c r="W53" s="16">
        <v>936.90000000000009</v>
      </c>
      <c r="X53" s="15">
        <v>2.0979490575364444E-2</v>
      </c>
      <c r="Y53" s="16">
        <v>674.82</v>
      </c>
      <c r="Z53" s="15">
        <v>2.0980288395422778E-2</v>
      </c>
      <c r="AA53" s="16">
        <v>271650.16000000003</v>
      </c>
      <c r="AB53" s="15">
        <v>2.0978857904227214E-2</v>
      </c>
      <c r="AC53" s="16">
        <v>3832.38</v>
      </c>
      <c r="AD53" s="15">
        <f t="shared" si="0"/>
        <v>2.1219224545360005E-2</v>
      </c>
      <c r="AE53" s="16">
        <f t="shared" si="1"/>
        <v>11299306.470000003</v>
      </c>
      <c r="AF53" s="13"/>
    </row>
    <row r="54" spans="1:32" x14ac:dyDescent="0.2">
      <c r="A54" s="14" t="s">
        <v>71</v>
      </c>
      <c r="B54" s="15">
        <v>1.2064817405124518E-2</v>
      </c>
      <c r="C54" s="16">
        <v>4069400.9</v>
      </c>
      <c r="D54" s="15">
        <v>1.2032982555405617E-2</v>
      </c>
      <c r="E54" s="16">
        <v>1452604.11</v>
      </c>
      <c r="F54" s="15">
        <v>1.2205382406693834E-2</v>
      </c>
      <c r="G54" s="16">
        <v>376554.99000000005</v>
      </c>
      <c r="H54" s="15">
        <v>1.204830649238009E-2</v>
      </c>
      <c r="I54" s="16">
        <v>37361.89</v>
      </c>
      <c r="J54" s="15">
        <v>0</v>
      </c>
      <c r="K54" s="16">
        <v>0</v>
      </c>
      <c r="L54" s="15">
        <v>1.1961989147839469E-2</v>
      </c>
      <c r="M54" s="16">
        <v>5919.62</v>
      </c>
      <c r="N54" s="15">
        <v>1.1959008599640683E-2</v>
      </c>
      <c r="O54" s="16">
        <v>15927.84</v>
      </c>
      <c r="P54" s="15">
        <v>1.0984948323551657E-2</v>
      </c>
      <c r="Q54" s="16">
        <v>196364.77</v>
      </c>
      <c r="R54" s="15">
        <v>1.098494819620003E-2</v>
      </c>
      <c r="S54" s="16">
        <v>82225</v>
      </c>
      <c r="T54" s="15">
        <v>1.1962460339235833E-2</v>
      </c>
      <c r="U54" s="16">
        <v>1700.3799999999997</v>
      </c>
      <c r="V54" s="15">
        <v>1.1960369437447519E-2</v>
      </c>
      <c r="W54" s="16">
        <v>534.17999999999995</v>
      </c>
      <c r="X54" s="15">
        <v>1.1962742921808014E-2</v>
      </c>
      <c r="Y54" s="16">
        <v>384.79</v>
      </c>
      <c r="Z54" s="15">
        <v>1.1963288587099007E-2</v>
      </c>
      <c r="AA54" s="16">
        <v>154899.16999999998</v>
      </c>
      <c r="AB54" s="15">
        <v>1.196185423329111E-2</v>
      </c>
      <c r="AC54" s="16">
        <v>2185.17</v>
      </c>
      <c r="AD54" s="15">
        <f t="shared" si="0"/>
        <v>1.2011311785546801E-2</v>
      </c>
      <c r="AE54" s="16">
        <f t="shared" si="1"/>
        <v>6396062.8099999987</v>
      </c>
      <c r="AF54" s="13"/>
    </row>
    <row r="55" spans="1:32" x14ac:dyDescent="0.2">
      <c r="A55" s="14" t="s">
        <v>72</v>
      </c>
      <c r="B55" s="15">
        <v>6.8050430731111416E-2</v>
      </c>
      <c r="C55" s="16">
        <v>22953060.520000003</v>
      </c>
      <c r="D55" s="15">
        <v>6.8170316536791842E-2</v>
      </c>
      <c r="E55" s="16">
        <v>8229421.2199999988</v>
      </c>
      <c r="F55" s="15">
        <v>6.7546533153340221E-2</v>
      </c>
      <c r="G55" s="16">
        <v>2083915.3800000001</v>
      </c>
      <c r="H55" s="15">
        <v>6.8113509299364494E-2</v>
      </c>
      <c r="I55" s="16">
        <v>211220.50999999998</v>
      </c>
      <c r="J55" s="15">
        <v>0</v>
      </c>
      <c r="K55" s="16">
        <v>0</v>
      </c>
      <c r="L55" s="15">
        <v>6.8437094084659145E-2</v>
      </c>
      <c r="M55" s="16">
        <v>33867.410000000003</v>
      </c>
      <c r="N55" s="15">
        <v>6.8445529502287591E-2</v>
      </c>
      <c r="O55" s="16">
        <v>91160.51999999999</v>
      </c>
      <c r="P55" s="15">
        <v>7.6046820118199118E-2</v>
      </c>
      <c r="Q55" s="16">
        <v>1359397.96</v>
      </c>
      <c r="R55" s="15">
        <v>7.6046819806396632E-2</v>
      </c>
      <c r="S55" s="16">
        <v>569228.88</v>
      </c>
      <c r="T55" s="15">
        <v>6.8435870918722663E-2</v>
      </c>
      <c r="U55" s="16">
        <v>9727.68</v>
      </c>
      <c r="V55" s="15">
        <v>6.8441309823677576E-2</v>
      </c>
      <c r="W55" s="16">
        <v>3056.76</v>
      </c>
      <c r="X55" s="15">
        <v>6.8436253524717328E-2</v>
      </c>
      <c r="Y55" s="16">
        <v>2201.3000000000002</v>
      </c>
      <c r="Z55" s="15">
        <v>6.8433539297111254E-2</v>
      </c>
      <c r="AA55" s="16">
        <v>886068.94000000006</v>
      </c>
      <c r="AB55" s="15">
        <v>6.8437613245587031E-2</v>
      </c>
      <c r="AC55" s="16">
        <v>12502.059999999998</v>
      </c>
      <c r="AD55" s="15">
        <f t="shared" si="0"/>
        <v>6.8440573330067367E-2</v>
      </c>
      <c r="AE55" s="16">
        <f t="shared" si="1"/>
        <v>36444829.140000015</v>
      </c>
      <c r="AF55" s="13"/>
    </row>
    <row r="56" spans="1:32" x14ac:dyDescent="0.2">
      <c r="A56" s="14" t="s">
        <v>73</v>
      </c>
      <c r="B56" s="15">
        <v>2.3968433599036509E-2</v>
      </c>
      <c r="C56" s="16">
        <v>8084429.4600000009</v>
      </c>
      <c r="D56" s="15">
        <v>2.4209900248795255E-2</v>
      </c>
      <c r="E56" s="16">
        <v>2922583.86</v>
      </c>
      <c r="F56" s="15">
        <v>2.2916253289299669E-2</v>
      </c>
      <c r="G56" s="16">
        <v>707001.98</v>
      </c>
      <c r="H56" s="15">
        <v>2.4094158943693007E-2</v>
      </c>
      <c r="I56" s="16">
        <v>74716.169999999984</v>
      </c>
      <c r="J56" s="15">
        <v>0</v>
      </c>
      <c r="K56" s="16">
        <v>0</v>
      </c>
      <c r="L56" s="15">
        <v>2.4747913185948933E-2</v>
      </c>
      <c r="M56" s="16">
        <v>12246.98</v>
      </c>
      <c r="N56" s="15">
        <v>2.4769106525143296E-2</v>
      </c>
      <c r="O56" s="16">
        <v>32989.22</v>
      </c>
      <c r="P56" s="15">
        <v>2.7475289109812739E-2</v>
      </c>
      <c r="Q56" s="16">
        <v>491142.85</v>
      </c>
      <c r="R56" s="15">
        <v>2.7475289243805916E-2</v>
      </c>
      <c r="S56" s="16">
        <v>205659.2</v>
      </c>
      <c r="T56" s="15">
        <v>2.4744939954834205E-2</v>
      </c>
      <c r="U56" s="16">
        <v>3517.3199999999997</v>
      </c>
      <c r="V56" s="15">
        <v>2.4759249930030782E-2</v>
      </c>
      <c r="W56" s="16">
        <v>1105.81</v>
      </c>
      <c r="X56" s="15">
        <v>2.4745614116900922E-2</v>
      </c>
      <c r="Y56" s="16">
        <v>795.96</v>
      </c>
      <c r="Z56" s="15">
        <v>2.4738950608066562E-2</v>
      </c>
      <c r="AA56" s="16">
        <v>320316.85000000003</v>
      </c>
      <c r="AB56" s="15">
        <v>2.4749203791147492E-2</v>
      </c>
      <c r="AC56" s="16">
        <v>4521.1400000000003</v>
      </c>
      <c r="AD56" s="15">
        <f t="shared" si="0"/>
        <v>2.4152014663701111E-2</v>
      </c>
      <c r="AE56" s="16">
        <f t="shared" si="1"/>
        <v>12861026.800000003</v>
      </c>
      <c r="AF56" s="13"/>
    </row>
    <row r="57" spans="1:32" x14ac:dyDescent="0.2">
      <c r="A57" s="14" t="s">
        <v>74</v>
      </c>
      <c r="B57" s="15">
        <v>9.1168212233552447E-3</v>
      </c>
      <c r="C57" s="16">
        <v>3075056.9399999995</v>
      </c>
      <c r="D57" s="15">
        <v>9.0998174083315227E-3</v>
      </c>
      <c r="E57" s="16">
        <v>1098516.69</v>
      </c>
      <c r="F57" s="15">
        <v>9.1926607128224834E-3</v>
      </c>
      <c r="G57" s="16">
        <v>283607.84999999998</v>
      </c>
      <c r="H57" s="15">
        <v>9.1080234695329349E-3</v>
      </c>
      <c r="I57" s="16">
        <v>28244.050000000003</v>
      </c>
      <c r="J57" s="15">
        <v>0</v>
      </c>
      <c r="K57" s="16">
        <v>0</v>
      </c>
      <c r="L57" s="15">
        <v>9.0619096925005638E-3</v>
      </c>
      <c r="M57" s="16">
        <v>4484.46</v>
      </c>
      <c r="N57" s="15">
        <v>9.0602112999650999E-3</v>
      </c>
      <c r="O57" s="16">
        <v>12067.02</v>
      </c>
      <c r="P57" s="15">
        <v>6.2801112350601681E-3</v>
      </c>
      <c r="Q57" s="16">
        <v>112262.03</v>
      </c>
      <c r="R57" s="15">
        <v>6.2801119172840678E-3</v>
      </c>
      <c r="S57" s="16">
        <v>47008.160000000003</v>
      </c>
      <c r="T57" s="15">
        <v>9.0621416460887928E-3</v>
      </c>
      <c r="U57" s="16">
        <v>1288.1199999999999</v>
      </c>
      <c r="V57" s="15">
        <v>9.0608452280996343E-3</v>
      </c>
      <c r="W57" s="16">
        <v>404.67999999999995</v>
      </c>
      <c r="X57" s="15">
        <v>9.0621376186434625E-3</v>
      </c>
      <c r="Y57" s="16">
        <v>291.49</v>
      </c>
      <c r="Z57" s="15">
        <v>9.0626150140431534E-3</v>
      </c>
      <c r="AA57" s="16">
        <v>117341.60999999999</v>
      </c>
      <c r="AB57" s="15">
        <v>9.061781865597536E-3</v>
      </c>
      <c r="AC57" s="16">
        <v>1655.3899999999999</v>
      </c>
      <c r="AD57" s="15">
        <f t="shared" si="0"/>
        <v>8.9806556204088759E-3</v>
      </c>
      <c r="AE57" s="16">
        <f t="shared" si="1"/>
        <v>4782228.4899999993</v>
      </c>
      <c r="AF57" s="13"/>
    </row>
    <row r="58" spans="1:32" x14ac:dyDescent="0.2">
      <c r="A58" s="14" t="s">
        <v>75</v>
      </c>
      <c r="B58" s="15">
        <v>1.7229730854938185E-2</v>
      </c>
      <c r="C58" s="16">
        <v>5811499.6600000001</v>
      </c>
      <c r="D58" s="15">
        <v>1.7237566620047485E-2</v>
      </c>
      <c r="E58" s="16">
        <v>2080893.91</v>
      </c>
      <c r="F58" s="15">
        <v>1.7199300702927359E-2</v>
      </c>
      <c r="G58" s="16">
        <v>530625.12000000011</v>
      </c>
      <c r="H58" s="15">
        <v>1.7233943573695207E-2</v>
      </c>
      <c r="I58" s="16">
        <v>53442.59</v>
      </c>
      <c r="J58" s="15">
        <v>0</v>
      </c>
      <c r="K58" s="16">
        <v>0</v>
      </c>
      <c r="L58" s="15">
        <v>1.7254943326438583E-2</v>
      </c>
      <c r="M58" s="16">
        <v>8538.94</v>
      </c>
      <c r="N58" s="15">
        <v>1.7255225286319318E-2</v>
      </c>
      <c r="O58" s="16">
        <v>22981.71</v>
      </c>
      <c r="P58" s="15">
        <v>1.6964406208374597E-2</v>
      </c>
      <c r="Q58" s="16">
        <v>303252.37999999995</v>
      </c>
      <c r="R58" s="15">
        <v>1.6964405855446976E-2</v>
      </c>
      <c r="S58" s="16">
        <v>126982.69</v>
      </c>
      <c r="T58" s="15">
        <v>1.7254947482464835E-2</v>
      </c>
      <c r="U58" s="16">
        <v>2452.67</v>
      </c>
      <c r="V58" s="15">
        <v>1.7254967814161765E-2</v>
      </c>
      <c r="W58" s="16">
        <v>770.65</v>
      </c>
      <c r="X58" s="15">
        <v>1.7255026316853043E-2</v>
      </c>
      <c r="Y58" s="16">
        <v>555.02</v>
      </c>
      <c r="Z58" s="15">
        <v>1.7254846304745875E-2</v>
      </c>
      <c r="AA58" s="16">
        <v>223413.6</v>
      </c>
      <c r="AB58" s="15">
        <v>1.7254987185115683E-2</v>
      </c>
      <c r="AC58" s="16">
        <v>3152.1099999999997</v>
      </c>
      <c r="AD58" s="15">
        <f t="shared" si="0"/>
        <v>1.7217849271928959E-2</v>
      </c>
      <c r="AE58" s="16">
        <f t="shared" si="1"/>
        <v>9168561.0500000007</v>
      </c>
      <c r="AF58" s="13"/>
    </row>
    <row r="59" spans="1:32" x14ac:dyDescent="0.2">
      <c r="A59" s="14" t="s">
        <v>76</v>
      </c>
      <c r="B59" s="15">
        <v>1.5550296873453518E-2</v>
      </c>
      <c r="C59" s="16">
        <v>5245035.21</v>
      </c>
      <c r="D59" s="15">
        <v>1.5528255551661652E-2</v>
      </c>
      <c r="E59" s="16">
        <v>1874548.37</v>
      </c>
      <c r="F59" s="15">
        <v>1.5649468136967628E-2</v>
      </c>
      <c r="G59" s="16">
        <v>482810.38</v>
      </c>
      <c r="H59" s="15">
        <v>1.5538933216416497E-2</v>
      </c>
      <c r="I59" s="16">
        <v>48186.350000000006</v>
      </c>
      <c r="J59" s="15">
        <v>0</v>
      </c>
      <c r="K59" s="16">
        <v>0</v>
      </c>
      <c r="L59" s="15">
        <v>1.5479080128648135E-2</v>
      </c>
      <c r="M59" s="16">
        <v>7660.12</v>
      </c>
      <c r="N59" s="15">
        <v>1.5476792923271162E-2</v>
      </c>
      <c r="O59" s="16">
        <v>20613.07</v>
      </c>
      <c r="P59" s="15">
        <v>1.3901033860140815E-2</v>
      </c>
      <c r="Q59" s="16">
        <v>248492.13999999996</v>
      </c>
      <c r="R59" s="15">
        <v>1.3901032784188791E-2</v>
      </c>
      <c r="S59" s="16">
        <v>104052.6</v>
      </c>
      <c r="T59" s="15">
        <v>1.5479341226792729E-2</v>
      </c>
      <c r="U59" s="16">
        <v>2200.2799999999997</v>
      </c>
      <c r="V59" s="15">
        <v>1.5477861740834032E-2</v>
      </c>
      <c r="W59" s="16">
        <v>691.28000000000009</v>
      </c>
      <c r="X59" s="15">
        <v>1.5479532545537637E-2</v>
      </c>
      <c r="Y59" s="16">
        <v>497.90999999999997</v>
      </c>
      <c r="Z59" s="15">
        <v>1.5480057060172208E-2</v>
      </c>
      <c r="AA59" s="16">
        <v>200433.85000000003</v>
      </c>
      <c r="AB59" s="15">
        <v>1.5478967933776443E-2</v>
      </c>
      <c r="AC59" s="16">
        <v>2827.67</v>
      </c>
      <c r="AD59" s="15">
        <f t="shared" si="0"/>
        <v>1.5470419967031839E-2</v>
      </c>
      <c r="AE59" s="16">
        <f t="shared" si="1"/>
        <v>8238049.2299999995</v>
      </c>
      <c r="AF59" s="13"/>
    </row>
    <row r="60" spans="1:32" x14ac:dyDescent="0.2">
      <c r="A60" s="14" t="s">
        <v>77</v>
      </c>
      <c r="B60" s="15">
        <v>1.6773093478641754E-2</v>
      </c>
      <c r="C60" s="16">
        <v>5657478.2200000007</v>
      </c>
      <c r="D60" s="15">
        <v>1.6930222285156497E-2</v>
      </c>
      <c r="E60" s="16">
        <v>2043791.7500000002</v>
      </c>
      <c r="F60" s="15">
        <v>1.6083549378650381E-2</v>
      </c>
      <c r="G60" s="16">
        <v>496202.46</v>
      </c>
      <c r="H60" s="15">
        <v>1.6854734570789183E-2</v>
      </c>
      <c r="I60" s="16">
        <v>52266.659999999996</v>
      </c>
      <c r="J60" s="15">
        <v>0</v>
      </c>
      <c r="K60" s="16">
        <v>0</v>
      </c>
      <c r="L60" s="15">
        <v>1.7280424807201579E-2</v>
      </c>
      <c r="M60" s="16">
        <v>8551.5499999999993</v>
      </c>
      <c r="N60" s="15">
        <v>1.7294756183338065E-2</v>
      </c>
      <c r="O60" s="16">
        <v>23034.36</v>
      </c>
      <c r="P60" s="15">
        <v>1.6292719452018128E-2</v>
      </c>
      <c r="Q60" s="16">
        <v>291245.44000000006</v>
      </c>
      <c r="R60" s="15">
        <v>1.629271885704062E-2</v>
      </c>
      <c r="S60" s="16">
        <v>121954.95000000001</v>
      </c>
      <c r="T60" s="15">
        <v>1.727844494628648E-2</v>
      </c>
      <c r="U60" s="16">
        <v>2456.0100000000002</v>
      </c>
      <c r="V60" s="15">
        <v>1.7287881332213824E-2</v>
      </c>
      <c r="W60" s="16">
        <v>772.12</v>
      </c>
      <c r="X60" s="15">
        <v>1.7278964860083876E-2</v>
      </c>
      <c r="Y60" s="16">
        <v>555.79</v>
      </c>
      <c r="Z60" s="15">
        <v>1.7274344484346831E-2</v>
      </c>
      <c r="AA60" s="16">
        <v>223666.06</v>
      </c>
      <c r="AB60" s="15">
        <v>1.7281208157295176E-2</v>
      </c>
      <c r="AC60" s="16">
        <v>3156.9</v>
      </c>
      <c r="AD60" s="15">
        <f t="shared" si="0"/>
        <v>1.6760708830846377E-2</v>
      </c>
      <c r="AE60" s="16">
        <f t="shared" si="1"/>
        <v>8925132.2699999996</v>
      </c>
      <c r="AF60" s="13"/>
    </row>
    <row r="61" spans="1:32" x14ac:dyDescent="0.2">
      <c r="A61" s="14" t="s">
        <v>78</v>
      </c>
      <c r="B61" s="15">
        <v>1.2087512473752192E-2</v>
      </c>
      <c r="C61" s="16">
        <v>4077055.830000001</v>
      </c>
      <c r="D61" s="15">
        <v>1.2105379221694048E-2</v>
      </c>
      <c r="E61" s="16">
        <v>1461343.73</v>
      </c>
      <c r="F61" s="15">
        <v>1.2012541540859921E-2</v>
      </c>
      <c r="G61" s="16">
        <v>370605.55000000005</v>
      </c>
      <c r="H61" s="15">
        <v>1.2096922948528082E-2</v>
      </c>
      <c r="I61" s="16">
        <v>37512.649999999994</v>
      </c>
      <c r="J61" s="15">
        <v>0</v>
      </c>
      <c r="K61" s="16">
        <v>0</v>
      </c>
      <c r="L61" s="15">
        <v>1.2145128450103583E-2</v>
      </c>
      <c r="M61" s="16">
        <v>6010.25</v>
      </c>
      <c r="N61" s="15">
        <v>1.2146369284200192E-2</v>
      </c>
      <c r="O61" s="16">
        <v>16177.38</v>
      </c>
      <c r="P61" s="15">
        <v>9.3382659155313592E-3</v>
      </c>
      <c r="Q61" s="16">
        <v>166929</v>
      </c>
      <c r="R61" s="15">
        <v>9.338266720660909E-3</v>
      </c>
      <c r="S61" s="16">
        <v>69899.19</v>
      </c>
      <c r="T61" s="15">
        <v>1.2144952618138067E-2</v>
      </c>
      <c r="U61" s="16">
        <v>1726.32</v>
      </c>
      <c r="V61" s="15">
        <v>1.2145759865659109E-2</v>
      </c>
      <c r="W61" s="16">
        <v>542.46</v>
      </c>
      <c r="X61" s="15">
        <v>1.2144924562499807E-2</v>
      </c>
      <c r="Y61" s="16">
        <v>390.65000000000003</v>
      </c>
      <c r="Z61" s="15">
        <v>1.2144611771596134E-2</v>
      </c>
      <c r="AA61" s="16">
        <v>157246.91999999998</v>
      </c>
      <c r="AB61" s="15">
        <v>1.2145127333201222E-2</v>
      </c>
      <c r="AC61" s="16">
        <v>2218.6499999999996</v>
      </c>
      <c r="AD61" s="15">
        <f t="shared" si="0"/>
        <v>1.1957970836170111E-2</v>
      </c>
      <c r="AE61" s="16">
        <f t="shared" si="1"/>
        <v>6367658.5800000019</v>
      </c>
      <c r="AF61" s="13"/>
    </row>
    <row r="62" spans="1:32" x14ac:dyDescent="0.2">
      <c r="A62" s="14" t="s">
        <v>79</v>
      </c>
      <c r="B62" s="15">
        <v>1.3080713644387756E-2</v>
      </c>
      <c r="C62" s="16">
        <v>4412057.4799999995</v>
      </c>
      <c r="D62" s="15">
        <v>1.3021070781322062E-2</v>
      </c>
      <c r="E62" s="16">
        <v>1571884.68</v>
      </c>
      <c r="F62" s="15">
        <v>1.3342636376931699E-2</v>
      </c>
      <c r="G62" s="16">
        <v>411641.04000000004</v>
      </c>
      <c r="H62" s="15">
        <v>1.3049729384732884E-2</v>
      </c>
      <c r="I62" s="16">
        <v>40467.31</v>
      </c>
      <c r="J62" s="15">
        <v>0</v>
      </c>
      <c r="K62" s="16">
        <v>0</v>
      </c>
      <c r="L62" s="15">
        <v>1.2888153071559112E-2</v>
      </c>
      <c r="M62" s="16">
        <v>6377.9500000000007</v>
      </c>
      <c r="N62" s="15">
        <v>1.2882672597978057E-2</v>
      </c>
      <c r="O62" s="16">
        <v>17158.04</v>
      </c>
      <c r="P62" s="15">
        <v>1.2015752937261091E-2</v>
      </c>
      <c r="Q62" s="16">
        <v>214791.23</v>
      </c>
      <c r="R62" s="15">
        <v>1.201575382515334E-2</v>
      </c>
      <c r="S62" s="16">
        <v>89940.829999999987</v>
      </c>
      <c r="T62" s="15">
        <v>1.2888921719676658E-2</v>
      </c>
      <c r="U62" s="16">
        <v>1832.07</v>
      </c>
      <c r="V62" s="15">
        <v>1.2885082563671983E-2</v>
      </c>
      <c r="W62" s="16">
        <v>575.48</v>
      </c>
      <c r="X62" s="15">
        <v>1.2888884743686595E-2</v>
      </c>
      <c r="Y62" s="16">
        <v>414.57999999999993</v>
      </c>
      <c r="Z62" s="15">
        <v>1.2890455371543043E-2</v>
      </c>
      <c r="AA62" s="16">
        <v>166904.01</v>
      </c>
      <c r="AB62" s="15">
        <v>1.288779941996363E-2</v>
      </c>
      <c r="AC62" s="16">
        <v>2354.3200000000002</v>
      </c>
      <c r="AD62" s="15">
        <f t="shared" si="0"/>
        <v>1.3026021440552631E-2</v>
      </c>
      <c r="AE62" s="16">
        <f t="shared" si="1"/>
        <v>6936399.0200000005</v>
      </c>
      <c r="AF62" s="13"/>
    </row>
    <row r="63" spans="1:32" x14ac:dyDescent="0.2">
      <c r="A63" s="14" t="s">
        <v>80</v>
      </c>
      <c r="B63" s="15">
        <v>2.1846832488436482E-2</v>
      </c>
      <c r="C63" s="16">
        <v>7368824.3099999996</v>
      </c>
      <c r="D63" s="15">
        <v>2.1802522349880601E-2</v>
      </c>
      <c r="E63" s="16">
        <v>2631968.71</v>
      </c>
      <c r="F63" s="15">
        <v>2.2043864114194317E-2</v>
      </c>
      <c r="G63" s="16">
        <v>680087.42</v>
      </c>
      <c r="H63" s="15">
        <v>2.1823906526381942E-2</v>
      </c>
      <c r="I63" s="16">
        <v>67676.100000000006</v>
      </c>
      <c r="J63" s="15">
        <v>0</v>
      </c>
      <c r="K63" s="16">
        <v>0</v>
      </c>
      <c r="L63" s="15">
        <v>2.1703714840204238E-2</v>
      </c>
      <c r="M63" s="16">
        <v>10740.5</v>
      </c>
      <c r="N63" s="15">
        <v>2.1699376575604692E-2</v>
      </c>
      <c r="O63" s="16">
        <v>28900.739999999998</v>
      </c>
      <c r="P63" s="15">
        <v>2.7285047024573357E-2</v>
      </c>
      <c r="Q63" s="16">
        <v>487742.12</v>
      </c>
      <c r="R63" s="15">
        <v>2.728504690776613E-2</v>
      </c>
      <c r="S63" s="16">
        <v>204235.18999999997</v>
      </c>
      <c r="T63" s="15">
        <v>2.1704339995638186E-2</v>
      </c>
      <c r="U63" s="16">
        <v>3085.12</v>
      </c>
      <c r="V63" s="15">
        <v>2.1701427371956336E-2</v>
      </c>
      <c r="W63" s="16">
        <v>969.24</v>
      </c>
      <c r="X63" s="15">
        <v>2.1704486456069663E-2</v>
      </c>
      <c r="Y63" s="16">
        <v>698.14</v>
      </c>
      <c r="Z63" s="15">
        <v>2.1705558735914312E-2</v>
      </c>
      <c r="AA63" s="16">
        <v>281040.87</v>
      </c>
      <c r="AB63" s="15">
        <v>2.1703410697061824E-2</v>
      </c>
      <c r="AC63" s="16">
        <v>3964.74</v>
      </c>
      <c r="AD63" s="15">
        <f t="shared" si="0"/>
        <v>2.2103025182809075E-2</v>
      </c>
      <c r="AE63" s="16">
        <f t="shared" si="1"/>
        <v>11769933.199999997</v>
      </c>
      <c r="AF63" s="13"/>
    </row>
    <row r="64" spans="1:32" x14ac:dyDescent="0.2">
      <c r="A64" s="14" t="s">
        <v>81</v>
      </c>
      <c r="B64" s="15">
        <v>2.5094554939203911E-2</v>
      </c>
      <c r="C64" s="16">
        <v>8464264.4000000004</v>
      </c>
      <c r="D64" s="15">
        <v>2.5079972718689728E-2</v>
      </c>
      <c r="E64" s="16">
        <v>3027617.7399999998</v>
      </c>
      <c r="F64" s="15">
        <v>2.5163572322066643E-2</v>
      </c>
      <c r="G64" s="16">
        <v>776335.26</v>
      </c>
      <c r="H64" s="15">
        <v>2.5087161992121527E-2</v>
      </c>
      <c r="I64" s="16">
        <v>77795.48</v>
      </c>
      <c r="J64" s="15">
        <v>0</v>
      </c>
      <c r="K64" s="16">
        <v>0</v>
      </c>
      <c r="L64" s="15">
        <v>2.5047386258833647E-2</v>
      </c>
      <c r="M64" s="16">
        <v>12395.18</v>
      </c>
      <c r="N64" s="15">
        <v>2.5045477425117285E-2</v>
      </c>
      <c r="O64" s="16">
        <v>33357.31</v>
      </c>
      <c r="P64" s="15">
        <v>3.0503892110512663E-2</v>
      </c>
      <c r="Q64" s="16">
        <v>545281.56000000006</v>
      </c>
      <c r="R64" s="15">
        <v>3.0503892565990912E-2</v>
      </c>
      <c r="S64" s="16">
        <v>228329.03</v>
      </c>
      <c r="T64" s="15">
        <v>2.5047663268680125E-2</v>
      </c>
      <c r="U64" s="16">
        <v>3560.3500000000004</v>
      </c>
      <c r="V64" s="15">
        <v>2.5046291631682059E-2</v>
      </c>
      <c r="W64" s="16">
        <v>1118.6300000000001</v>
      </c>
      <c r="X64" s="15">
        <v>2.5047488473746878E-2</v>
      </c>
      <c r="Y64" s="16">
        <v>805.67</v>
      </c>
      <c r="Z64" s="15">
        <v>2.5048187442396924E-2</v>
      </c>
      <c r="AA64" s="16">
        <v>324320.81</v>
      </c>
      <c r="AB64" s="15">
        <v>2.5047268913313138E-2</v>
      </c>
      <c r="AC64" s="16">
        <v>4575.59</v>
      </c>
      <c r="AD64" s="15">
        <f t="shared" si="0"/>
        <v>2.5351500648604655E-2</v>
      </c>
      <c r="AE64" s="16">
        <f t="shared" si="1"/>
        <v>13499757.010000002</v>
      </c>
      <c r="AF64" s="13"/>
    </row>
    <row r="65" spans="1:32" ht="12.75" thickBot="1" x14ac:dyDescent="0.25">
      <c r="A65" s="17" t="s">
        <v>82</v>
      </c>
      <c r="B65" s="18">
        <v>1.0442717531810171E-2</v>
      </c>
      <c r="C65" s="19">
        <v>3522274.95</v>
      </c>
      <c r="D65" s="18">
        <v>1.0463892199758346E-2</v>
      </c>
      <c r="E65" s="19">
        <v>1263185.81</v>
      </c>
      <c r="F65" s="18">
        <v>1.0351999147401075E-2</v>
      </c>
      <c r="G65" s="19">
        <v>319375.24</v>
      </c>
      <c r="H65" s="18">
        <v>1.0453798952314724E-2</v>
      </c>
      <c r="I65" s="19">
        <v>32417.309999999998</v>
      </c>
      <c r="J65" s="18">
        <v>0</v>
      </c>
      <c r="K65" s="19">
        <v>0</v>
      </c>
      <c r="L65" s="18">
        <v>1.051106029633689E-2</v>
      </c>
      <c r="M65" s="19">
        <v>5201.5999999999995</v>
      </c>
      <c r="N65" s="18">
        <v>1.0512718362218041E-2</v>
      </c>
      <c r="O65" s="19">
        <v>14001.57</v>
      </c>
      <c r="P65" s="18">
        <v>7.880218951621016E-3</v>
      </c>
      <c r="Q65" s="19">
        <v>140865.24</v>
      </c>
      <c r="R65" s="18">
        <v>7.8802110670457351E-3</v>
      </c>
      <c r="S65" s="19">
        <v>58985.289999999994</v>
      </c>
      <c r="T65" s="18">
        <v>1.0510823607212451E-2</v>
      </c>
      <c r="U65" s="19">
        <v>1494.04</v>
      </c>
      <c r="V65" s="18">
        <v>1.0511726840190316E-2</v>
      </c>
      <c r="W65" s="19">
        <v>469.48</v>
      </c>
      <c r="X65" s="18">
        <v>1.0510885819366593E-2</v>
      </c>
      <c r="Y65" s="19">
        <v>338.09000000000003</v>
      </c>
      <c r="Z65" s="18">
        <v>1.051033129342595E-2</v>
      </c>
      <c r="AA65" s="19">
        <v>136086.46000000002</v>
      </c>
      <c r="AB65" s="18">
        <v>1.0511434861959445E-2</v>
      </c>
      <c r="AC65" s="19">
        <v>1920.21</v>
      </c>
      <c r="AD65" s="18">
        <f t="shared" si="0"/>
        <v>1.0322218835964458E-2</v>
      </c>
      <c r="AE65" s="19">
        <f t="shared" si="1"/>
        <v>5496615.29</v>
      </c>
      <c r="AF65" s="13"/>
    </row>
    <row r="66" spans="1:32" ht="12.75" thickBot="1" x14ac:dyDescent="0.25">
      <c r="A66" s="20" t="s">
        <v>83</v>
      </c>
      <c r="B66" s="21">
        <f>SUM(B6:B65)</f>
        <v>1.0000000000000002</v>
      </c>
      <c r="C66" s="22">
        <f t="shared" ref="C66:AE66" si="2">SUM(C6:C65)</f>
        <v>337294860.19999993</v>
      </c>
      <c r="D66" s="21">
        <f t="shared" si="2"/>
        <v>1.0000000000000004</v>
      </c>
      <c r="E66" s="22">
        <f t="shared" si="2"/>
        <v>120718541.99999999</v>
      </c>
      <c r="F66" s="21">
        <f t="shared" si="2"/>
        <v>0.99999999999999978</v>
      </c>
      <c r="G66" s="22">
        <f t="shared" si="2"/>
        <v>30851552.000000007</v>
      </c>
      <c r="H66" s="21">
        <f t="shared" si="2"/>
        <v>1.0000000000000002</v>
      </c>
      <c r="I66" s="22">
        <f t="shared" si="2"/>
        <v>3101007.6</v>
      </c>
      <c r="J66" s="21">
        <f t="shared" si="2"/>
        <v>0</v>
      </c>
      <c r="K66" s="22">
        <f t="shared" si="2"/>
        <v>0</v>
      </c>
      <c r="L66" s="21">
        <f t="shared" si="2"/>
        <v>1.0000000000000002</v>
      </c>
      <c r="M66" s="22">
        <f t="shared" si="2"/>
        <v>494869.2</v>
      </c>
      <c r="N66" s="21">
        <f t="shared" si="2"/>
        <v>0.99999999999999978</v>
      </c>
      <c r="O66" s="22">
        <f t="shared" si="2"/>
        <v>1331869.6000000003</v>
      </c>
      <c r="P66" s="21">
        <f>SUM(P6:P65)</f>
        <v>1.0000000000000002</v>
      </c>
      <c r="Q66" s="22">
        <f t="shared" si="2"/>
        <v>17875802.799999997</v>
      </c>
      <c r="R66" s="21">
        <f>SUM(R6:R65)</f>
        <v>0.99999999999999978</v>
      </c>
      <c r="S66" s="22">
        <f t="shared" si="2"/>
        <v>7485242.4000000013</v>
      </c>
      <c r="T66" s="21">
        <f t="shared" si="2"/>
        <v>0.99999999999999978</v>
      </c>
      <c r="U66" s="22">
        <f t="shared" si="2"/>
        <v>142143.00000000006</v>
      </c>
      <c r="V66" s="21">
        <f t="shared" si="2"/>
        <v>0.99999999999999967</v>
      </c>
      <c r="W66" s="22">
        <f t="shared" si="2"/>
        <v>44662.500000000007</v>
      </c>
      <c r="X66" s="21">
        <f t="shared" si="2"/>
        <v>0.99999999999999989</v>
      </c>
      <c r="Y66" s="22">
        <f t="shared" si="2"/>
        <v>32165.7</v>
      </c>
      <c r="Z66" s="21">
        <f t="shared" si="2"/>
        <v>1.0000000000000002</v>
      </c>
      <c r="AA66" s="22">
        <f t="shared" si="2"/>
        <v>12947875.399999999</v>
      </c>
      <c r="AB66" s="21">
        <f t="shared" si="2"/>
        <v>1.0000000000000004</v>
      </c>
      <c r="AC66" s="22">
        <f t="shared" si="2"/>
        <v>182678.2</v>
      </c>
      <c r="AD66" s="21">
        <f t="shared" si="2"/>
        <v>0.99999999999999956</v>
      </c>
      <c r="AE66" s="22">
        <f t="shared" si="2"/>
        <v>532503270.60000008</v>
      </c>
      <c r="AF66" s="13"/>
    </row>
    <row r="68" spans="1:32" x14ac:dyDescent="0.2">
      <c r="C68" s="23" t="s">
        <v>0</v>
      </c>
    </row>
  </sheetData>
  <mergeCells count="19">
    <mergeCell ref="B1:S1"/>
    <mergeCell ref="T1:AE1"/>
    <mergeCell ref="A2:AE2"/>
    <mergeCell ref="A4:A5"/>
    <mergeCell ref="B4:C4"/>
    <mergeCell ref="D4:E4"/>
    <mergeCell ref="F4:G4"/>
    <mergeCell ref="H4:I4"/>
    <mergeCell ref="J4:K4"/>
    <mergeCell ref="L4:M4"/>
    <mergeCell ref="Z4:AA4"/>
    <mergeCell ref="AB4:AC4"/>
    <mergeCell ref="AD4:AE4"/>
    <mergeCell ref="N4:O4"/>
    <mergeCell ref="P4:Q4"/>
    <mergeCell ref="R4:S4"/>
    <mergeCell ref="T4:U4"/>
    <mergeCell ref="V4:W4"/>
    <mergeCell ref="X4:Y4"/>
  </mergeCells>
  <printOptions horizontalCentered="1" verticalCentered="1"/>
  <pageMargins left="0" right="0" top="0" bottom="0" header="0" footer="0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Oct-Dic 20 anexo IV</vt:lpstr>
      <vt:lpstr>'Prov. Oct-Dic 20 anexo IV'!Área_de_impresión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cp:lastPrinted>2021-01-07T18:50:45Z</cp:lastPrinted>
  <dcterms:created xsi:type="dcterms:W3CDTF">2021-01-07T18:32:35Z</dcterms:created>
  <dcterms:modified xsi:type="dcterms:W3CDTF">2021-01-07T18:50:49Z</dcterms:modified>
</cp:coreProperties>
</file>